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G196" i="1"/>
  <c r="F196" i="1"/>
  <c r="J196" i="1"/>
  <c r="H196" i="1"/>
  <c r="I196" i="1"/>
</calcChain>
</file>

<file path=xl/sharedStrings.xml><?xml version="1.0" encoding="utf-8"?>
<sst xmlns="http://schemas.openxmlformats.org/spreadsheetml/2006/main" count="251" uniqueCount="78">
  <si>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</si>
  <si>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</si>
  <si>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</si>
  <si>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</si>
  <si>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</si>
  <si>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</si>
  <si>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</si>
  <si>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</si>
  <si>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</si>
  <si>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</si>
  <si>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</si>
  <si>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</si>
  <si>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</si>
  <si>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</si>
  <si>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</si>
  <si>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</si>
  <si>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</si>
  <si>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</si>
  <si>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</si>
  <si>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</si>
  <si>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</si>
  <si>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</si>
  <si>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</si>
  <si>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</si>
  <si>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</si>
  <si>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</si>
  <si>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</si>
  <si>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</si>
  <si>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</si>
  <si>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</si>
  <si>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</si>
  <si>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</si>
  <si>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</si>
  <si>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</si>
  <si>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</si>
  <si>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</si>
  <si>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</si>
  <si>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</si>
  <si>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</si>
  <si>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сыр порционный твердых сортов</t>
  </si>
  <si>
    <t>кофейный напиток</t>
  </si>
  <si>
    <t xml:space="preserve">хлеб пшеничный </t>
  </si>
  <si>
    <t>котлета</t>
  </si>
  <si>
    <t>чай с сахаром</t>
  </si>
  <si>
    <t>хлеб пшеничный</t>
  </si>
  <si>
    <t>макароны отварные</t>
  </si>
  <si>
    <t>чай с лимоном</t>
  </si>
  <si>
    <t>курица тушеная в соусе</t>
  </si>
  <si>
    <t>каша гречневая рассыпчатая</t>
  </si>
  <si>
    <t>печень тушеная в соусе</t>
  </si>
  <si>
    <t>нарезка</t>
  </si>
  <si>
    <t>напиток из свежемороженной ягоды</t>
  </si>
  <si>
    <t>кисель</t>
  </si>
  <si>
    <t>рис отварной</t>
  </si>
  <si>
    <t>рыба тушеная с соусом</t>
  </si>
  <si>
    <t>горошек зеленый консервированный</t>
  </si>
  <si>
    <t>сок фруктовый</t>
  </si>
  <si>
    <t>какао с молоком</t>
  </si>
  <si>
    <t>йогурт</t>
  </si>
  <si>
    <t>ячневая каша</t>
  </si>
  <si>
    <t>помидор</t>
  </si>
  <si>
    <t>кондитерское изделие</t>
  </si>
  <si>
    <t>бифштекс</t>
  </si>
  <si>
    <t>7-11 лет</t>
  </si>
  <si>
    <t>фрукт</t>
  </si>
  <si>
    <t>гуляш из свинины</t>
  </si>
  <si>
    <t>каша гречневая</t>
  </si>
  <si>
    <t>огурец свежий</t>
  </si>
  <si>
    <t>сырок творожный</t>
  </si>
  <si>
    <t xml:space="preserve">огурец свежий </t>
  </si>
  <si>
    <t>каша перловая</t>
  </si>
  <si>
    <t xml:space="preserve">каша кукурузная </t>
  </si>
  <si>
    <t>картофельное пюре</t>
  </si>
  <si>
    <t>компот из с/фруктов</t>
  </si>
  <si>
    <t>плов из отварной из птицы</t>
  </si>
  <si>
    <t>директор</t>
  </si>
  <si>
    <t>Первова</t>
  </si>
  <si>
    <t>МБОУ "Троицкая средняя общеобразовательная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</si>
</sst>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15" fillId="0" borderId="14" xfId="0" applyFont="1" applyFill="1" applyBorder="1"/>
    <xf numFmtId="0" fontId="0" fillId="0" borderId="14" xfId="0" applyFill="1" applyBorder="1"/>
    <xf numFmtId="0" fontId="14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4" fillId="0" borderId="7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0" borderId="2" xfId="0" applyFont="1" applyBorder="1"/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left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30" zoomScaleNormal="130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C180" sqref="C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77</v>
      </c>
      <c r="D1" s="71"/>
      <c r="E1" s="71"/>
      <c r="F1" s="12" t="s">
        <v>15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4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53" t="s">
        <v>63</v>
      </c>
      <c r="G3" s="2" t="s">
        <v>18</v>
      </c>
      <c r="H3" s="45">
        <v>10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5" t="s">
        <v>0</v>
      </c>
      <c r="D5" s="35" t="s">
        <v>12</v>
      </c>
      <c r="E5" s="35" t="s">
        <v>11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34</v>
      </c>
    </row>
    <row r="6" spans="1:12" ht="15.75" thickBot="1" x14ac:dyDescent="0.3">
      <c r="A6" s="20">
        <v>1</v>
      </c>
      <c r="B6" s="21">
        <v>1</v>
      </c>
      <c r="C6" s="51" t="s">
        <v>19</v>
      </c>
      <c r="D6" s="5" t="s">
        <v>20</v>
      </c>
      <c r="E6" s="48" t="s">
        <v>38</v>
      </c>
      <c r="F6" s="37">
        <v>200</v>
      </c>
      <c r="G6" s="37">
        <v>2.7</v>
      </c>
      <c r="H6" s="37">
        <v>5.4</v>
      </c>
      <c r="I6" s="37">
        <v>18.489999999999998</v>
      </c>
      <c r="J6" s="37">
        <v>128.9</v>
      </c>
      <c r="K6" s="38">
        <v>175</v>
      </c>
      <c r="L6" s="37">
        <v>15.15</v>
      </c>
    </row>
    <row r="7" spans="1:12" ht="15" x14ac:dyDescent="0.25">
      <c r="A7" s="22"/>
      <c r="B7" s="15"/>
      <c r="C7" s="11"/>
      <c r="D7" s="5"/>
      <c r="E7" s="49" t="s">
        <v>39</v>
      </c>
      <c r="F7" s="40">
        <v>50</v>
      </c>
      <c r="G7" s="40">
        <v>2.19</v>
      </c>
      <c r="H7" s="40">
        <v>2.66</v>
      </c>
      <c r="I7" s="40">
        <v>0</v>
      </c>
      <c r="J7" s="40">
        <v>32.76</v>
      </c>
      <c r="K7" s="41">
        <v>366</v>
      </c>
      <c r="L7" s="40">
        <v>26.3</v>
      </c>
    </row>
    <row r="8" spans="1:12" ht="15" x14ac:dyDescent="0.25">
      <c r="A8" s="22"/>
      <c r="B8" s="15"/>
      <c r="C8" s="11"/>
      <c r="D8" s="7" t="s">
        <v>21</v>
      </c>
      <c r="E8" s="49" t="s">
        <v>40</v>
      </c>
      <c r="F8" s="40">
        <v>200</v>
      </c>
      <c r="G8" s="40">
        <v>1.4</v>
      </c>
      <c r="H8" s="40">
        <v>2.39</v>
      </c>
      <c r="I8" s="40">
        <v>25.65</v>
      </c>
      <c r="J8" s="40">
        <v>131.87</v>
      </c>
      <c r="K8" s="41">
        <v>372</v>
      </c>
      <c r="L8" s="40">
        <v>2.9</v>
      </c>
    </row>
    <row r="9" spans="1:12" ht="15" x14ac:dyDescent="0.25">
      <c r="A9" s="22"/>
      <c r="B9" s="15"/>
      <c r="C9" s="11"/>
      <c r="D9" s="7" t="s">
        <v>22</v>
      </c>
      <c r="E9" s="49" t="s">
        <v>41</v>
      </c>
      <c r="F9" s="40">
        <v>30</v>
      </c>
      <c r="G9" s="40">
        <v>7.7</v>
      </c>
      <c r="H9" s="40">
        <v>3</v>
      </c>
      <c r="I9" s="40">
        <v>50.1</v>
      </c>
      <c r="J9" s="40">
        <v>133</v>
      </c>
      <c r="K9" s="41">
        <v>480</v>
      </c>
      <c r="L9" s="40">
        <v>2.94</v>
      </c>
    </row>
    <row r="10" spans="1:12" ht="15" x14ac:dyDescent="0.25">
      <c r="A10" s="22"/>
      <c r="B10" s="15"/>
      <c r="C10" s="11"/>
      <c r="D10" s="7"/>
      <c r="E10" s="49" t="s">
        <v>68</v>
      </c>
      <c r="F10" s="40">
        <v>100</v>
      </c>
      <c r="G10" s="40">
        <v>2.4</v>
      </c>
      <c r="H10" s="40">
        <v>4.5</v>
      </c>
      <c r="I10" s="40">
        <v>13.8</v>
      </c>
      <c r="J10" s="40">
        <v>110</v>
      </c>
      <c r="K10" s="41"/>
      <c r="L10" s="40">
        <v>38.6</v>
      </c>
    </row>
    <row r="11" spans="1:12" ht="15" x14ac:dyDescent="0.25">
      <c r="A11" s="22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7"/>
      <c r="C13" s="8"/>
      <c r="D13" s="18" t="s">
        <v>32</v>
      </c>
      <c r="E13" s="9"/>
      <c r="F13" s="19">
        <f>SUM(F6:F12)</f>
        <v>580</v>
      </c>
      <c r="G13" s="19">
        <f t="shared" ref="G13:J13" si="0">SUM(G6:G12)</f>
        <v>16.39</v>
      </c>
      <c r="H13" s="19">
        <f t="shared" si="0"/>
        <v>17.950000000000003</v>
      </c>
      <c r="I13" s="19">
        <f t="shared" si="0"/>
        <v>108.04</v>
      </c>
      <c r="J13" s="19">
        <f t="shared" si="0"/>
        <v>536.53</v>
      </c>
      <c r="K13" s="24"/>
      <c r="L13" s="19">
        <f t="shared" ref="L13" si="1">SUM(L6:L12)</f>
        <v>85.89</v>
      </c>
    </row>
    <row r="14" spans="1:12" ht="15" x14ac:dyDescent="0.2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2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2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2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2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2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4"/>
      <c r="L23" s="19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67" t="s">
        <v>4</v>
      </c>
      <c r="D24" s="68"/>
      <c r="E24" s="30"/>
      <c r="F24" s="31">
        <f>F13+F23</f>
        <v>580</v>
      </c>
      <c r="G24" s="31">
        <f t="shared" ref="G24:J24" si="4">G13+G23</f>
        <v>16.39</v>
      </c>
      <c r="H24" s="31">
        <f t="shared" si="4"/>
        <v>17.950000000000003</v>
      </c>
      <c r="I24" s="31">
        <f t="shared" si="4"/>
        <v>108.04</v>
      </c>
      <c r="J24" s="31">
        <f t="shared" si="4"/>
        <v>536.53</v>
      </c>
      <c r="K24" s="31"/>
      <c r="L24" s="31">
        <f t="shared" ref="L24" si="5">L13+L23</f>
        <v>85.89</v>
      </c>
    </row>
    <row r="25" spans="1:12" ht="15.75" thickBot="1" x14ac:dyDescent="0.3">
      <c r="A25" s="14">
        <v>1</v>
      </c>
      <c r="B25" s="15">
        <v>2</v>
      </c>
      <c r="C25" s="52" t="s">
        <v>19</v>
      </c>
      <c r="D25" s="7" t="s">
        <v>20</v>
      </c>
      <c r="E25" s="48" t="s">
        <v>45</v>
      </c>
      <c r="F25" s="37">
        <v>200</v>
      </c>
      <c r="G25" s="37">
        <v>8.77</v>
      </c>
      <c r="H25" s="37">
        <v>9.35</v>
      </c>
      <c r="I25" s="37">
        <v>57.93</v>
      </c>
      <c r="J25" s="37">
        <v>336.51</v>
      </c>
      <c r="K25" s="38">
        <v>309</v>
      </c>
      <c r="L25" s="37">
        <v>3.5</v>
      </c>
    </row>
    <row r="26" spans="1:12" ht="15" x14ac:dyDescent="0.25">
      <c r="A26" s="14"/>
      <c r="B26" s="15"/>
      <c r="C26" s="11"/>
      <c r="D26" s="5" t="s">
        <v>20</v>
      </c>
      <c r="E26" s="39" t="s">
        <v>42</v>
      </c>
      <c r="F26" s="40">
        <v>120</v>
      </c>
      <c r="G26" s="40">
        <v>8.73</v>
      </c>
      <c r="H26" s="40">
        <v>10.63</v>
      </c>
      <c r="I26" s="40">
        <v>5.74</v>
      </c>
      <c r="J26" s="40">
        <v>214.53</v>
      </c>
      <c r="K26" s="41">
        <v>372</v>
      </c>
      <c r="L26" s="40">
        <v>2.6</v>
      </c>
    </row>
    <row r="27" spans="1:12" ht="15" x14ac:dyDescent="0.25">
      <c r="A27" s="14"/>
      <c r="B27" s="15"/>
      <c r="C27" s="11"/>
      <c r="D27" s="7" t="s">
        <v>21</v>
      </c>
      <c r="E27" s="39" t="s">
        <v>43</v>
      </c>
      <c r="F27" s="40">
        <v>200</v>
      </c>
      <c r="G27" s="40">
        <v>0.12</v>
      </c>
      <c r="H27" s="40">
        <v>0</v>
      </c>
      <c r="I27" s="40">
        <v>12.04</v>
      </c>
      <c r="J27" s="40">
        <v>48.64</v>
      </c>
      <c r="K27" s="41">
        <v>375</v>
      </c>
      <c r="L27" s="40">
        <v>25.4</v>
      </c>
    </row>
    <row r="28" spans="1:12" ht="15" x14ac:dyDescent="0.25">
      <c r="A28" s="14"/>
      <c r="B28" s="15"/>
      <c r="C28" s="11"/>
      <c r="D28" s="7" t="s">
        <v>22</v>
      </c>
      <c r="E28" s="39" t="s">
        <v>44</v>
      </c>
      <c r="F28" s="40">
        <v>30</v>
      </c>
      <c r="G28" s="40">
        <v>7.7</v>
      </c>
      <c r="H28" s="40">
        <v>3</v>
      </c>
      <c r="I28" s="40">
        <v>50.1</v>
      </c>
      <c r="J28" s="40">
        <v>133</v>
      </c>
      <c r="K28" s="41">
        <v>480</v>
      </c>
      <c r="L28" s="40">
        <v>2.94</v>
      </c>
    </row>
    <row r="29" spans="1:12" ht="15" x14ac:dyDescent="0.25">
      <c r="A29" s="14"/>
      <c r="B29" s="15"/>
      <c r="C29" s="11"/>
      <c r="D29" s="7" t="s">
        <v>23</v>
      </c>
      <c r="E29" s="39" t="s">
        <v>64</v>
      </c>
      <c r="F29" s="40">
        <v>120</v>
      </c>
      <c r="G29" s="40">
        <v>0.28000000000000003</v>
      </c>
      <c r="H29" s="40">
        <v>0.28000000000000003</v>
      </c>
      <c r="I29" s="40">
        <v>27.15</v>
      </c>
      <c r="J29" s="40">
        <v>112.24</v>
      </c>
      <c r="K29" s="41"/>
      <c r="L29" s="40">
        <v>40.5</v>
      </c>
    </row>
    <row r="30" spans="1:12" ht="15" x14ac:dyDescent="0.25">
      <c r="A30" s="14"/>
      <c r="B30" s="15"/>
      <c r="C30" s="11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670</v>
      </c>
      <c r="G32" s="19">
        <f t="shared" ref="G32" si="6">SUM(G25:G31)</f>
        <v>25.6</v>
      </c>
      <c r="H32" s="19">
        <f t="shared" ref="H32" si="7">SUM(H25:H31)</f>
        <v>23.26</v>
      </c>
      <c r="I32" s="19">
        <f t="shared" ref="I32" si="8">SUM(I25:I31)</f>
        <v>152.96</v>
      </c>
      <c r="J32" s="19">
        <f t="shared" ref="J32:L32" si="9">SUM(J25:J31)</f>
        <v>844.92</v>
      </c>
      <c r="K32" s="24"/>
      <c r="L32" s="19">
        <f t="shared" si="9"/>
        <v>74.94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4"/>
      <c r="L42" s="19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7" t="s">
        <v>4</v>
      </c>
      <c r="D43" s="68"/>
      <c r="E43" s="30"/>
      <c r="F43" s="31">
        <f>F32+F42</f>
        <v>670</v>
      </c>
      <c r="G43" s="31">
        <f t="shared" ref="G43" si="14">G32+G42</f>
        <v>25.6</v>
      </c>
      <c r="H43" s="31">
        <f t="shared" ref="H43" si="15">H32+H42</f>
        <v>23.26</v>
      </c>
      <c r="I43" s="31">
        <f t="shared" ref="I43" si="16">I32+I42</f>
        <v>152.96</v>
      </c>
      <c r="J43" s="31">
        <f t="shared" ref="J43:L43" si="17">J32+J42</f>
        <v>844.92</v>
      </c>
      <c r="K43" s="31"/>
      <c r="L43" s="31">
        <f t="shared" si="17"/>
        <v>74.94</v>
      </c>
    </row>
    <row r="44" spans="1:12" ht="15.75" thickBot="1" x14ac:dyDescent="0.3">
      <c r="A44" s="20">
        <v>1</v>
      </c>
      <c r="B44" s="21">
        <v>3</v>
      </c>
      <c r="C44" s="52" t="s">
        <v>19</v>
      </c>
      <c r="D44" s="7" t="s">
        <v>20</v>
      </c>
      <c r="E44" s="48" t="s">
        <v>48</v>
      </c>
      <c r="F44" s="37">
        <v>200</v>
      </c>
      <c r="G44" s="37">
        <v>0.4</v>
      </c>
      <c r="H44" s="37">
        <v>64.16</v>
      </c>
      <c r="I44" s="37">
        <v>0.62</v>
      </c>
      <c r="J44" s="37">
        <v>581</v>
      </c>
      <c r="K44" s="38">
        <v>302</v>
      </c>
      <c r="L44" s="37">
        <v>5.28</v>
      </c>
    </row>
    <row r="45" spans="1:12" ht="15" x14ac:dyDescent="0.25">
      <c r="A45" s="22"/>
      <c r="B45" s="15"/>
      <c r="C45" s="11"/>
      <c r="D45" s="5" t="s">
        <v>20</v>
      </c>
      <c r="E45" s="49" t="s">
        <v>49</v>
      </c>
      <c r="F45" s="40">
        <v>100</v>
      </c>
      <c r="G45" s="40">
        <v>11.43</v>
      </c>
      <c r="H45" s="40">
        <v>15.75</v>
      </c>
      <c r="I45" s="40">
        <v>2.5099999999999998</v>
      </c>
      <c r="J45" s="40">
        <v>197</v>
      </c>
      <c r="K45" s="41">
        <v>261</v>
      </c>
      <c r="L45" s="40">
        <v>21.2</v>
      </c>
    </row>
    <row r="46" spans="1:12" ht="15" x14ac:dyDescent="0.25">
      <c r="A46" s="22"/>
      <c r="B46" s="15"/>
      <c r="C46" s="11"/>
      <c r="D46" s="7" t="s">
        <v>21</v>
      </c>
      <c r="E46" s="49" t="s">
        <v>51</v>
      </c>
      <c r="F46" s="60">
        <v>200</v>
      </c>
      <c r="G46" s="60">
        <v>0.09</v>
      </c>
      <c r="H46" s="60">
        <v>0</v>
      </c>
      <c r="I46" s="60">
        <v>22.41</v>
      </c>
      <c r="J46" s="60">
        <v>88</v>
      </c>
      <c r="K46" s="61">
        <v>348</v>
      </c>
      <c r="L46" s="60">
        <v>8.1</v>
      </c>
    </row>
    <row r="47" spans="1:12" ht="15" x14ac:dyDescent="0.25">
      <c r="A47" s="22"/>
      <c r="B47" s="15"/>
      <c r="C47" s="11"/>
      <c r="D47" s="7" t="s">
        <v>22</v>
      </c>
      <c r="E47" s="49" t="s">
        <v>44</v>
      </c>
      <c r="F47" s="40">
        <v>30</v>
      </c>
      <c r="G47" s="40">
        <v>7.7</v>
      </c>
      <c r="H47" s="40">
        <v>3</v>
      </c>
      <c r="I47" s="40">
        <v>50.1</v>
      </c>
      <c r="J47" s="40">
        <v>133</v>
      </c>
      <c r="K47" s="41">
        <v>480</v>
      </c>
      <c r="L47" s="40">
        <v>2.94</v>
      </c>
    </row>
    <row r="48" spans="1:12" ht="15" x14ac:dyDescent="0.25">
      <c r="A48" s="22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5"/>
      <c r="C49" s="11"/>
      <c r="D49" s="6" t="s">
        <v>50</v>
      </c>
      <c r="E49" s="49" t="s">
        <v>60</v>
      </c>
      <c r="F49" s="40">
        <v>60</v>
      </c>
      <c r="G49" s="40">
        <v>0.3</v>
      </c>
      <c r="H49" s="40">
        <v>0.1</v>
      </c>
      <c r="I49" s="40">
        <v>1.1000000000000001</v>
      </c>
      <c r="J49" s="40">
        <v>6.4</v>
      </c>
      <c r="K49" s="41"/>
      <c r="L49" s="40">
        <v>22.05</v>
      </c>
    </row>
    <row r="50" spans="1:12" ht="15" x14ac:dyDescent="0.25">
      <c r="A50" s="22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7"/>
      <c r="C51" s="8"/>
      <c r="D51" s="18" t="s">
        <v>32</v>
      </c>
      <c r="E51" s="9"/>
      <c r="F51" s="19">
        <f>SUM(F44:F50)</f>
        <v>590</v>
      </c>
      <c r="G51" s="19">
        <f>SUM(G44:G50)</f>
        <v>19.920000000000002</v>
      </c>
      <c r="H51" s="19">
        <f>SUM(H44:H50)</f>
        <v>83.009999999999991</v>
      </c>
      <c r="I51" s="19">
        <f>SUM(I44:I50)</f>
        <v>76.739999999999995</v>
      </c>
      <c r="J51" s="19">
        <f>SUM(J44:J50)</f>
        <v>1005.4</v>
      </c>
      <c r="K51" s="24"/>
      <c r="L51" s="19">
        <f>SUM(L44:L50)</f>
        <v>59.569999999999993</v>
      </c>
    </row>
    <row r="52" spans="1:12" ht="15" x14ac:dyDescent="0.2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2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5"/>
      <c r="C59" s="11"/>
      <c r="D59" s="6"/>
    </row>
    <row r="60" spans="1:12" ht="15" x14ac:dyDescent="0.25">
      <c r="A60" s="22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4"/>
      <c r="L61" s="19">
        <f t="shared" si="21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7" t="s">
        <v>4</v>
      </c>
      <c r="D62" s="68"/>
      <c r="E62" s="30"/>
      <c r="F62" s="31">
        <f>F51+F61</f>
        <v>590</v>
      </c>
      <c r="G62" s="31">
        <f t="shared" ref="G62" si="22">G51+G61</f>
        <v>19.920000000000002</v>
      </c>
      <c r="H62" s="31">
        <f t="shared" ref="H62" si="23">H51+H61</f>
        <v>83.009999999999991</v>
      </c>
      <c r="I62" s="31">
        <f t="shared" ref="I62" si="24">I51+I61</f>
        <v>76.739999999999995</v>
      </c>
      <c r="J62" s="31">
        <f t="shared" ref="J62:L62" si="25">J51+J61</f>
        <v>1005.4</v>
      </c>
      <c r="K62" s="31"/>
      <c r="L62" s="31">
        <f t="shared" si="25"/>
        <v>59.569999999999993</v>
      </c>
    </row>
    <row r="63" spans="1:12" ht="15" x14ac:dyDescent="0.25">
      <c r="A63" s="20">
        <v>1</v>
      </c>
      <c r="B63" s="21">
        <v>4</v>
      </c>
      <c r="C63" s="52" t="s">
        <v>19</v>
      </c>
      <c r="D63" s="58" t="s">
        <v>20</v>
      </c>
      <c r="E63" s="48" t="s">
        <v>74</v>
      </c>
      <c r="F63" s="62">
        <v>200</v>
      </c>
      <c r="G63" s="62">
        <v>14.1</v>
      </c>
      <c r="H63" s="62">
        <v>11.7</v>
      </c>
      <c r="I63" s="62">
        <v>13.97</v>
      </c>
      <c r="J63" s="62">
        <v>450</v>
      </c>
      <c r="K63" s="63">
        <v>265</v>
      </c>
      <c r="L63" s="62">
        <v>19.5</v>
      </c>
    </row>
    <row r="64" spans="1:12" ht="15" x14ac:dyDescent="0.25">
      <c r="A64" s="22"/>
      <c r="B64" s="15"/>
      <c r="C64" s="11"/>
      <c r="D64" s="59" t="s">
        <v>21</v>
      </c>
      <c r="E64" s="49" t="s">
        <v>46</v>
      </c>
      <c r="F64" s="40">
        <v>200</v>
      </c>
      <c r="G64" s="40">
        <v>4.5</v>
      </c>
      <c r="H64" s="40">
        <v>1.1000000000000001</v>
      </c>
      <c r="I64" s="40">
        <v>7.7</v>
      </c>
      <c r="J64" s="40">
        <v>49.18</v>
      </c>
      <c r="K64" s="41">
        <v>349</v>
      </c>
      <c r="L64" s="40">
        <v>4.0999999999999996</v>
      </c>
    </row>
    <row r="65" spans="1:12" ht="15" x14ac:dyDescent="0.25">
      <c r="A65" s="22"/>
      <c r="B65" s="15"/>
      <c r="C65" s="11"/>
      <c r="D65" s="59" t="s">
        <v>22</v>
      </c>
      <c r="E65" s="49" t="s">
        <v>44</v>
      </c>
      <c r="F65" s="60">
        <v>30</v>
      </c>
      <c r="G65" s="60">
        <v>7.7</v>
      </c>
      <c r="H65" s="60">
        <v>3</v>
      </c>
      <c r="I65" s="60">
        <v>50.1</v>
      </c>
      <c r="J65" s="60">
        <v>133</v>
      </c>
      <c r="K65" s="61">
        <v>480</v>
      </c>
      <c r="L65" s="60">
        <v>2.94</v>
      </c>
    </row>
    <row r="66" spans="1:12" ht="15" x14ac:dyDescent="0.25">
      <c r="A66" s="22"/>
      <c r="B66" s="15"/>
      <c r="C66" s="11"/>
      <c r="D66" s="59"/>
      <c r="E66" s="49" t="s">
        <v>61</v>
      </c>
      <c r="F66" s="60">
        <v>60</v>
      </c>
      <c r="G66" s="60">
        <v>2.2999999999999998</v>
      </c>
      <c r="H66" s="60">
        <v>4.2</v>
      </c>
      <c r="I66" s="60">
        <v>26.8</v>
      </c>
      <c r="J66" s="60">
        <v>128.19999999999999</v>
      </c>
      <c r="K66" s="61"/>
      <c r="L66" s="60">
        <v>46</v>
      </c>
    </row>
    <row r="67" spans="1:12" ht="15" x14ac:dyDescent="0.25">
      <c r="A67" s="22"/>
      <c r="B67" s="15"/>
      <c r="C67" s="11"/>
      <c r="D67" s="64" t="s">
        <v>29</v>
      </c>
      <c r="E67" s="49"/>
      <c r="F67" s="60"/>
      <c r="G67" s="60"/>
      <c r="H67" s="60"/>
      <c r="I67" s="60"/>
      <c r="J67" s="60"/>
      <c r="K67" s="61"/>
      <c r="L67" s="60"/>
    </row>
    <row r="68" spans="1:12" ht="15.75" thickBot="1" x14ac:dyDescent="0.3">
      <c r="A68" s="22"/>
      <c r="B68" s="15"/>
      <c r="C68" s="11"/>
      <c r="D68" s="64"/>
      <c r="E68" s="49"/>
      <c r="F68" s="60"/>
      <c r="G68" s="60"/>
      <c r="H68" s="60"/>
      <c r="I68" s="60"/>
      <c r="J68" s="60"/>
      <c r="K68" s="61"/>
      <c r="L68" s="60"/>
    </row>
    <row r="69" spans="1:12" ht="15" x14ac:dyDescent="0.25">
      <c r="A69" s="22"/>
      <c r="B69" s="15"/>
      <c r="C69" s="11"/>
      <c r="E69" s="57"/>
      <c r="F69" s="37"/>
      <c r="G69" s="37"/>
      <c r="H69" s="37"/>
      <c r="I69" s="37"/>
      <c r="J69" s="37"/>
      <c r="K69" s="38"/>
      <c r="L69" s="37"/>
    </row>
    <row r="70" spans="1:12" ht="15" x14ac:dyDescent="0.25">
      <c r="A70" s="23"/>
      <c r="B70" s="17"/>
      <c r="C70" s="8"/>
      <c r="D70" s="18" t="s">
        <v>32</v>
      </c>
      <c r="E70" s="9"/>
      <c r="F70" s="19">
        <f>SUM(F63:F69)</f>
        <v>490</v>
      </c>
      <c r="G70" s="19">
        <f>SUM(G63:G69)</f>
        <v>28.6</v>
      </c>
      <c r="H70" s="19">
        <f>SUM(H63:H69)</f>
        <v>20</v>
      </c>
      <c r="I70" s="19">
        <f>SUM(I63:I69)</f>
        <v>98.570000000000007</v>
      </c>
      <c r="J70" s="19">
        <f>SUM(J63:J69)</f>
        <v>760.38000000000011</v>
      </c>
      <c r="K70" s="24"/>
      <c r="L70" s="19">
        <f>SUM(L63:L69)</f>
        <v>72.540000000000006</v>
      </c>
    </row>
    <row r="71" spans="1:12" ht="15" x14ac:dyDescent="0.2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26">SUM(G71:G79)</f>
        <v>0</v>
      </c>
      <c r="H80" s="19">
        <f t="shared" ref="H80" si="27">SUM(H71:H79)</f>
        <v>0</v>
      </c>
      <c r="I80" s="19">
        <f t="shared" ref="I80" si="28">SUM(I71:I79)</f>
        <v>0</v>
      </c>
      <c r="J80" s="19">
        <f t="shared" ref="J80:L80" si="29">SUM(J71:J79)</f>
        <v>0</v>
      </c>
      <c r="K80" s="24"/>
      <c r="L80" s="19">
        <f t="shared" si="29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7" t="s">
        <v>4</v>
      </c>
      <c r="D81" s="68"/>
      <c r="E81" s="30"/>
      <c r="F81" s="31">
        <f>F70+F80</f>
        <v>490</v>
      </c>
      <c r="G81" s="31">
        <f t="shared" ref="G81" si="30">G70+G80</f>
        <v>28.6</v>
      </c>
      <c r="H81" s="31">
        <f t="shared" ref="H81" si="31">H70+H80</f>
        <v>20</v>
      </c>
      <c r="I81" s="31">
        <f t="shared" ref="I81" si="32">I70+I80</f>
        <v>98.570000000000007</v>
      </c>
      <c r="J81" s="31">
        <f t="shared" ref="J81:L81" si="33">J70+J80</f>
        <v>760.38000000000011</v>
      </c>
      <c r="K81" s="31"/>
      <c r="L81" s="31">
        <f t="shared" si="33"/>
        <v>72.540000000000006</v>
      </c>
    </row>
    <row r="82" spans="1:12" ht="15.75" thickBot="1" x14ac:dyDescent="0.3">
      <c r="A82" s="20">
        <v>1</v>
      </c>
      <c r="B82" s="21">
        <v>5</v>
      </c>
      <c r="C82" s="52" t="s">
        <v>19</v>
      </c>
      <c r="D82" s="7" t="s">
        <v>20</v>
      </c>
      <c r="E82" s="48" t="s">
        <v>59</v>
      </c>
      <c r="F82" s="37">
        <v>200</v>
      </c>
      <c r="G82" s="37">
        <v>8.23</v>
      </c>
      <c r="H82" s="37">
        <v>7.25</v>
      </c>
      <c r="I82" s="37">
        <v>25.54</v>
      </c>
      <c r="J82" s="37">
        <v>132</v>
      </c>
      <c r="K82" s="38">
        <v>92</v>
      </c>
      <c r="L82" s="37">
        <v>2.8</v>
      </c>
    </row>
    <row r="83" spans="1:12" ht="15" x14ac:dyDescent="0.25">
      <c r="A83" s="22"/>
      <c r="B83" s="15"/>
      <c r="C83" s="11"/>
      <c r="D83" s="5" t="s">
        <v>20</v>
      </c>
      <c r="E83" s="49" t="s">
        <v>47</v>
      </c>
      <c r="F83" s="37">
        <v>150</v>
      </c>
      <c r="G83" s="40">
        <v>12.75</v>
      </c>
      <c r="H83" s="40">
        <v>22.45</v>
      </c>
      <c r="I83" s="40">
        <v>1.4</v>
      </c>
      <c r="J83" s="40">
        <v>258.33999999999997</v>
      </c>
      <c r="K83" s="41">
        <v>290</v>
      </c>
      <c r="L83" s="40">
        <v>46</v>
      </c>
    </row>
    <row r="84" spans="1:12" ht="15" x14ac:dyDescent="0.25">
      <c r="A84" s="22"/>
      <c r="B84" s="15"/>
      <c r="C84" s="11"/>
      <c r="D84" s="7" t="s">
        <v>21</v>
      </c>
      <c r="E84" s="49" t="s">
        <v>52</v>
      </c>
      <c r="F84" s="40">
        <v>200</v>
      </c>
      <c r="G84" s="40">
        <v>3.78</v>
      </c>
      <c r="H84" s="40">
        <v>3.91</v>
      </c>
      <c r="I84" s="40">
        <v>26.04</v>
      </c>
      <c r="J84" s="40">
        <v>154.15</v>
      </c>
      <c r="K84" s="41">
        <v>359</v>
      </c>
      <c r="L84" s="40">
        <v>3.2</v>
      </c>
    </row>
    <row r="85" spans="1:12" ht="15" x14ac:dyDescent="0.25">
      <c r="A85" s="22"/>
      <c r="B85" s="15"/>
      <c r="C85" s="11"/>
      <c r="D85" s="7" t="s">
        <v>22</v>
      </c>
      <c r="E85" s="49" t="s">
        <v>44</v>
      </c>
      <c r="F85" s="40">
        <v>30</v>
      </c>
      <c r="G85" s="40">
        <v>7.7</v>
      </c>
      <c r="H85" s="40">
        <v>3</v>
      </c>
      <c r="I85" s="40">
        <v>50.1</v>
      </c>
      <c r="J85" s="40">
        <v>133</v>
      </c>
      <c r="K85" s="41">
        <v>480</v>
      </c>
      <c r="L85" s="40">
        <v>2.94</v>
      </c>
    </row>
    <row r="86" spans="1:12" ht="15" x14ac:dyDescent="0.25">
      <c r="A86" s="22"/>
      <c r="B86" s="15"/>
      <c r="C86" s="11"/>
      <c r="D86" s="50" t="s">
        <v>29</v>
      </c>
      <c r="E86" s="4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2"/>
      <c r="B87" s="15"/>
      <c r="C87" s="11"/>
      <c r="D87" s="6" t="s">
        <v>50</v>
      </c>
      <c r="E87" s="39" t="s">
        <v>69</v>
      </c>
      <c r="F87" s="40">
        <v>60</v>
      </c>
      <c r="G87" s="40">
        <v>0.18</v>
      </c>
      <c r="H87" s="40">
        <v>0</v>
      </c>
      <c r="I87" s="40">
        <v>6.2</v>
      </c>
      <c r="J87" s="40">
        <v>52</v>
      </c>
      <c r="K87" s="41"/>
      <c r="L87" s="40">
        <v>21</v>
      </c>
    </row>
    <row r="88" spans="1:12" ht="15" x14ac:dyDescent="0.25">
      <c r="A88" s="22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7"/>
      <c r="C89" s="8"/>
      <c r="D89" s="18" t="s">
        <v>32</v>
      </c>
      <c r="E89" s="9"/>
      <c r="F89" s="19">
        <f>SUM(F82:F88)</f>
        <v>640</v>
      </c>
      <c r="G89" s="19">
        <f t="shared" ref="G89" si="34">SUM(G82:G88)</f>
        <v>32.64</v>
      </c>
      <c r="H89" s="19">
        <f t="shared" ref="H89" si="35">SUM(H82:H88)</f>
        <v>36.61</v>
      </c>
      <c r="I89" s="19">
        <f t="shared" ref="I89" si="36">SUM(I82:I88)</f>
        <v>109.28</v>
      </c>
      <c r="J89" s="19">
        <f t="shared" ref="J89:L89" si="37">SUM(J82:J88)</f>
        <v>729.49</v>
      </c>
      <c r="K89" s="24"/>
      <c r="L89" s="19">
        <f t="shared" si="37"/>
        <v>75.94</v>
      </c>
    </row>
    <row r="90" spans="1:12" ht="15" x14ac:dyDescent="0.2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2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2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4"/>
      <c r="L99" s="19">
        <f t="shared" si="41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7" t="s">
        <v>4</v>
      </c>
      <c r="D100" s="68"/>
      <c r="E100" s="30"/>
      <c r="F100" s="31">
        <f>F89+F99</f>
        <v>640</v>
      </c>
      <c r="G100" s="31">
        <f t="shared" ref="G100" si="42">G89+G99</f>
        <v>32.64</v>
      </c>
      <c r="H100" s="31">
        <f t="shared" ref="H100" si="43">H89+H99</f>
        <v>36.61</v>
      </c>
      <c r="I100" s="31">
        <f t="shared" ref="I100" si="44">I89+I99</f>
        <v>109.28</v>
      </c>
      <c r="J100" s="31">
        <f t="shared" ref="J100:L100" si="45">J89+J99</f>
        <v>729.49</v>
      </c>
      <c r="K100" s="31"/>
      <c r="L100" s="31">
        <f t="shared" si="45"/>
        <v>75.94</v>
      </c>
    </row>
    <row r="101" spans="1:12" ht="15.75" thickBot="1" x14ac:dyDescent="0.3">
      <c r="A101" s="20">
        <v>2</v>
      </c>
      <c r="B101" s="21">
        <v>1</v>
      </c>
      <c r="C101" s="52" t="s">
        <v>19</v>
      </c>
      <c r="D101" s="7" t="s">
        <v>20</v>
      </c>
      <c r="E101" s="48" t="s">
        <v>70</v>
      </c>
      <c r="F101" s="37">
        <v>200</v>
      </c>
      <c r="G101" s="37">
        <v>8.73</v>
      </c>
      <c r="H101" s="37">
        <v>5.43</v>
      </c>
      <c r="I101" s="37">
        <v>45</v>
      </c>
      <c r="J101" s="37">
        <v>263.81</v>
      </c>
      <c r="K101" s="38">
        <v>92</v>
      </c>
      <c r="L101" s="37">
        <v>4.3</v>
      </c>
    </row>
    <row r="102" spans="1:12" ht="15" x14ac:dyDescent="0.25">
      <c r="A102" s="22"/>
      <c r="B102" s="55"/>
      <c r="C102" s="11"/>
      <c r="D102" s="5" t="s">
        <v>20</v>
      </c>
      <c r="E102" s="49" t="s">
        <v>62</v>
      </c>
      <c r="F102" s="40">
        <v>110</v>
      </c>
      <c r="G102" s="40">
        <v>15.3</v>
      </c>
      <c r="H102" s="40">
        <v>23.6</v>
      </c>
      <c r="I102" s="40">
        <v>0.25</v>
      </c>
      <c r="J102" s="40">
        <v>348</v>
      </c>
      <c r="K102" s="41">
        <v>266</v>
      </c>
      <c r="L102" s="40">
        <v>25.4</v>
      </c>
    </row>
    <row r="103" spans="1:12" ht="15" x14ac:dyDescent="0.25">
      <c r="A103" s="22"/>
      <c r="B103" s="15"/>
      <c r="C103" s="11"/>
      <c r="D103" s="7" t="s">
        <v>21</v>
      </c>
      <c r="E103" s="49" t="s">
        <v>46</v>
      </c>
      <c r="F103" s="40">
        <v>200</v>
      </c>
      <c r="G103" s="40">
        <v>0.12</v>
      </c>
      <c r="H103" s="40">
        <v>0</v>
      </c>
      <c r="I103" s="40">
        <v>12.04</v>
      </c>
      <c r="J103" s="40">
        <v>48.64</v>
      </c>
      <c r="K103" s="41">
        <v>375</v>
      </c>
      <c r="L103" s="40">
        <v>4.0999999999999996</v>
      </c>
    </row>
    <row r="104" spans="1:12" ht="15" x14ac:dyDescent="0.25">
      <c r="A104" s="22"/>
      <c r="B104" s="15"/>
      <c r="C104" s="11"/>
      <c r="D104" s="7" t="s">
        <v>22</v>
      </c>
      <c r="E104" s="39" t="s">
        <v>44</v>
      </c>
      <c r="F104" s="40">
        <v>30</v>
      </c>
      <c r="G104" s="40">
        <v>7.7</v>
      </c>
      <c r="H104" s="40">
        <v>3</v>
      </c>
      <c r="I104" s="40">
        <v>50.1</v>
      </c>
      <c r="J104" s="40">
        <v>133</v>
      </c>
      <c r="K104" s="41">
        <v>480</v>
      </c>
      <c r="L104" s="40">
        <v>2.94</v>
      </c>
    </row>
    <row r="105" spans="1:12" ht="15" x14ac:dyDescent="0.25">
      <c r="A105" s="22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2"/>
      <c r="B106" s="15"/>
      <c r="C106" s="11"/>
      <c r="D106" s="50" t="s">
        <v>29</v>
      </c>
      <c r="E106" s="54" t="s">
        <v>58</v>
      </c>
      <c r="F106" s="40">
        <v>115</v>
      </c>
      <c r="G106" s="40">
        <v>2.4</v>
      </c>
      <c r="H106" s="40">
        <v>4.5</v>
      </c>
      <c r="I106" s="40">
        <v>13.8</v>
      </c>
      <c r="J106" s="40">
        <v>110</v>
      </c>
      <c r="K106" s="41"/>
      <c r="L106" s="40">
        <v>32.04</v>
      </c>
    </row>
    <row r="107" spans="1:12" ht="15" x14ac:dyDescent="0.25">
      <c r="A107" s="22"/>
      <c r="B107" s="15"/>
      <c r="C107" s="11"/>
      <c r="D107" s="6" t="s">
        <v>50</v>
      </c>
      <c r="E107" s="39"/>
      <c r="F107" s="65"/>
      <c r="G107" s="65"/>
      <c r="H107" s="65"/>
      <c r="I107" s="65"/>
      <c r="J107" s="65"/>
      <c r="K107" s="66"/>
      <c r="L107" s="65"/>
    </row>
    <row r="108" spans="1:12" ht="15" x14ac:dyDescent="0.25">
      <c r="A108" s="23"/>
      <c r="B108" s="17"/>
      <c r="C108" s="8"/>
      <c r="D108" s="18" t="s">
        <v>32</v>
      </c>
      <c r="E108" s="9"/>
      <c r="F108" s="19">
        <f>SUM(F101:F107)</f>
        <v>655</v>
      </c>
      <c r="G108" s="19">
        <f t="shared" ref="G108:J108" si="46">SUM(G101:G107)</f>
        <v>34.25</v>
      </c>
      <c r="H108" s="19">
        <f t="shared" si="46"/>
        <v>36.53</v>
      </c>
      <c r="I108" s="19">
        <f t="shared" si="46"/>
        <v>121.19</v>
      </c>
      <c r="J108" s="19">
        <f t="shared" si="46"/>
        <v>903.44999999999993</v>
      </c>
      <c r="K108" s="24"/>
      <c r="L108" s="19">
        <f t="shared" ref="L108" si="47">SUM(L101:L107)</f>
        <v>68.78</v>
      </c>
    </row>
    <row r="109" spans="1:12" ht="15" x14ac:dyDescent="0.25">
      <c r="A109" s="25">
        <f>A101</f>
        <v>2</v>
      </c>
      <c r="B109" s="13"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2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4"/>
      <c r="L118" s="19">
        <f t="shared" ref="L118" si="49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67" t="s">
        <v>4</v>
      </c>
      <c r="D119" s="68"/>
      <c r="E119" s="30"/>
      <c r="F119" s="31">
        <f>F108+F118</f>
        <v>655</v>
      </c>
      <c r="G119" s="31">
        <f t="shared" ref="G119" si="50">G108+G118</f>
        <v>34.25</v>
      </c>
      <c r="H119" s="31">
        <f t="shared" ref="H119" si="51">H108+H118</f>
        <v>36.53</v>
      </c>
      <c r="I119" s="31">
        <f t="shared" ref="I119" si="52">I108+I118</f>
        <v>121.19</v>
      </c>
      <c r="J119" s="31">
        <f t="shared" ref="J119:L119" si="53">J108+J118</f>
        <v>903.44999999999993</v>
      </c>
      <c r="K119" s="31"/>
      <c r="L119" s="31">
        <f t="shared" si="53"/>
        <v>68.78</v>
      </c>
    </row>
    <row r="120" spans="1:12" ht="15.75" thickBot="1" x14ac:dyDescent="0.3">
      <c r="A120" s="14">
        <v>2</v>
      </c>
      <c r="B120" s="15">
        <v>2</v>
      </c>
      <c r="C120" s="52" t="s">
        <v>19</v>
      </c>
      <c r="D120" s="7" t="s">
        <v>20</v>
      </c>
      <c r="E120" s="48" t="s">
        <v>71</v>
      </c>
      <c r="F120" s="37">
        <v>200</v>
      </c>
      <c r="G120" s="37">
        <v>8.8000000000000007</v>
      </c>
      <c r="H120" s="37">
        <v>1.2</v>
      </c>
      <c r="I120" s="37">
        <v>71</v>
      </c>
      <c r="J120" s="37">
        <v>328</v>
      </c>
      <c r="K120" s="38">
        <v>92</v>
      </c>
      <c r="L120" s="37">
        <v>2.8</v>
      </c>
    </row>
    <row r="121" spans="1:12" ht="15" x14ac:dyDescent="0.25">
      <c r="A121" s="14"/>
      <c r="B121" s="55"/>
      <c r="C121" s="11"/>
      <c r="D121" s="5" t="s">
        <v>20</v>
      </c>
      <c r="E121" s="49" t="s">
        <v>47</v>
      </c>
      <c r="F121" s="37">
        <v>100</v>
      </c>
      <c r="G121" s="40">
        <v>12.75</v>
      </c>
      <c r="H121" s="40">
        <v>22.45</v>
      </c>
      <c r="I121" s="40">
        <v>1.4</v>
      </c>
      <c r="J121" s="40">
        <v>258.33999999999997</v>
      </c>
      <c r="K121" s="41">
        <v>290</v>
      </c>
      <c r="L121" s="40">
        <v>27.2</v>
      </c>
    </row>
    <row r="122" spans="1:12" ht="15" x14ac:dyDescent="0.25">
      <c r="A122" s="14"/>
      <c r="B122" s="15"/>
      <c r="C122" s="11"/>
      <c r="D122" s="7" t="s">
        <v>21</v>
      </c>
      <c r="E122" s="49" t="s">
        <v>57</v>
      </c>
      <c r="F122" s="40">
        <v>200</v>
      </c>
      <c r="G122" s="40">
        <v>3.78</v>
      </c>
      <c r="H122" s="40">
        <v>3.91</v>
      </c>
      <c r="I122" s="40">
        <v>26.04</v>
      </c>
      <c r="J122" s="40">
        <v>154.15</v>
      </c>
      <c r="K122" s="41">
        <v>382</v>
      </c>
      <c r="L122" s="40">
        <v>3.3</v>
      </c>
    </row>
    <row r="123" spans="1:12" ht="15" x14ac:dyDescent="0.25">
      <c r="A123" s="14"/>
      <c r="B123" s="15"/>
      <c r="C123" s="11"/>
      <c r="D123" s="7" t="s">
        <v>22</v>
      </c>
      <c r="E123" s="39" t="s">
        <v>44</v>
      </c>
      <c r="F123" s="40">
        <v>30</v>
      </c>
      <c r="G123" s="40">
        <v>7.7</v>
      </c>
      <c r="H123" s="40">
        <v>3</v>
      </c>
      <c r="I123" s="40">
        <v>50.1</v>
      </c>
      <c r="J123" s="40">
        <v>133</v>
      </c>
      <c r="K123" s="41">
        <v>480</v>
      </c>
      <c r="L123" s="40">
        <v>2.94</v>
      </c>
    </row>
    <row r="124" spans="1:12" ht="15" x14ac:dyDescent="0.25">
      <c r="A124" s="14"/>
      <c r="B124" s="15"/>
      <c r="C124" s="11"/>
      <c r="D124" s="7" t="s">
        <v>23</v>
      </c>
      <c r="E124" s="49" t="s">
        <v>64</v>
      </c>
      <c r="F124" s="40">
        <v>100</v>
      </c>
      <c r="G124" s="40">
        <v>1.1000000000000001</v>
      </c>
      <c r="H124" s="40">
        <v>1.1000000000000001</v>
      </c>
      <c r="I124" s="40">
        <v>26.5</v>
      </c>
      <c r="J124" s="40">
        <v>119.9</v>
      </c>
      <c r="K124" s="41"/>
      <c r="L124" s="40">
        <v>40.5</v>
      </c>
    </row>
    <row r="125" spans="1:12" ht="15" x14ac:dyDescent="0.25">
      <c r="A125" s="14"/>
      <c r="B125" s="15"/>
      <c r="C125" s="11"/>
      <c r="D125" s="50" t="s">
        <v>29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630</v>
      </c>
      <c r="G127" s="19">
        <f t="shared" ref="G127:J127" si="54">SUM(G120:G126)</f>
        <v>34.130000000000003</v>
      </c>
      <c r="H127" s="19">
        <f t="shared" si="54"/>
        <v>31.66</v>
      </c>
      <c r="I127" s="19">
        <f t="shared" si="54"/>
        <v>175.04</v>
      </c>
      <c r="J127" s="19">
        <f t="shared" si="54"/>
        <v>993.38999999999987</v>
      </c>
      <c r="K127" s="24"/>
      <c r="L127" s="19">
        <f t="shared" ref="L127" si="55">SUM(L120:L126)</f>
        <v>76.739999999999995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4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4"/>
      <c r="L137" s="19">
        <f t="shared" ref="L137" si="57">SUM(L128:L136)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67" t="s">
        <v>4</v>
      </c>
      <c r="D138" s="68"/>
      <c r="E138" s="30"/>
      <c r="F138" s="31">
        <f>F127+F137</f>
        <v>630</v>
      </c>
      <c r="G138" s="31">
        <f t="shared" ref="G138" si="58">G127+G137</f>
        <v>34.130000000000003</v>
      </c>
      <c r="H138" s="31">
        <f t="shared" ref="H138" si="59">H127+H137</f>
        <v>31.66</v>
      </c>
      <c r="I138" s="31">
        <f t="shared" ref="I138" si="60">I127+I137</f>
        <v>175.04</v>
      </c>
      <c r="J138" s="31">
        <f t="shared" ref="J138:L138" si="61">J127+J137</f>
        <v>993.38999999999987</v>
      </c>
      <c r="K138" s="31"/>
      <c r="L138" s="31">
        <f t="shared" si="61"/>
        <v>76.739999999999995</v>
      </c>
    </row>
    <row r="139" spans="1:12" ht="15.75" thickBot="1" x14ac:dyDescent="0.3">
      <c r="A139" s="20">
        <v>2</v>
      </c>
      <c r="B139" s="21">
        <v>3</v>
      </c>
      <c r="C139" s="52" t="s">
        <v>19</v>
      </c>
      <c r="D139" s="7" t="s">
        <v>20</v>
      </c>
      <c r="E139" s="48" t="s">
        <v>53</v>
      </c>
      <c r="F139" s="37">
        <v>200</v>
      </c>
      <c r="G139" s="37">
        <v>5.82</v>
      </c>
      <c r="H139" s="37">
        <v>9.74</v>
      </c>
      <c r="I139" s="37">
        <v>50</v>
      </c>
      <c r="J139" s="37">
        <v>298.47000000000003</v>
      </c>
      <c r="K139" s="38">
        <v>304</v>
      </c>
      <c r="L139" s="37">
        <v>6.9</v>
      </c>
    </row>
    <row r="140" spans="1:12" ht="15" x14ac:dyDescent="0.25">
      <c r="A140" s="22"/>
      <c r="B140" s="55"/>
      <c r="C140" s="11"/>
      <c r="D140" s="5" t="s">
        <v>20</v>
      </c>
      <c r="E140" s="49" t="s">
        <v>54</v>
      </c>
      <c r="F140" s="40">
        <v>100</v>
      </c>
      <c r="G140" s="40">
        <v>7.9</v>
      </c>
      <c r="H140" s="40">
        <v>12.6</v>
      </c>
      <c r="I140" s="40">
        <v>3.65</v>
      </c>
      <c r="J140" s="40">
        <v>190</v>
      </c>
      <c r="K140" s="41">
        <v>229</v>
      </c>
      <c r="L140" s="40">
        <v>40.4</v>
      </c>
    </row>
    <row r="141" spans="1:12" ht="15" x14ac:dyDescent="0.25">
      <c r="A141" s="22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 x14ac:dyDescent="0.25">
      <c r="A142" s="22"/>
      <c r="B142" s="15"/>
      <c r="C142" s="11"/>
      <c r="D142" s="7" t="s">
        <v>22</v>
      </c>
      <c r="E142" s="39" t="s">
        <v>44</v>
      </c>
      <c r="F142" s="40">
        <v>30</v>
      </c>
      <c r="G142" s="40">
        <v>7.7</v>
      </c>
      <c r="H142" s="40">
        <v>3</v>
      </c>
      <c r="I142" s="40">
        <v>50.1</v>
      </c>
      <c r="J142" s="40">
        <v>133</v>
      </c>
      <c r="K142" s="41">
        <v>480</v>
      </c>
      <c r="L142" s="40">
        <v>2.94</v>
      </c>
    </row>
    <row r="143" spans="1:12" ht="15" x14ac:dyDescent="0.25">
      <c r="A143" s="22"/>
      <c r="B143" s="15"/>
      <c r="C143" s="11"/>
      <c r="D143" s="7" t="s">
        <v>23</v>
      </c>
      <c r="E143" s="4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2"/>
      <c r="B144" s="15"/>
      <c r="C144" s="11"/>
      <c r="D144" s="50" t="s">
        <v>29</v>
      </c>
      <c r="E144" s="49" t="s">
        <v>56</v>
      </c>
      <c r="F144" s="40">
        <v>200</v>
      </c>
      <c r="G144" s="40">
        <v>0.2</v>
      </c>
      <c r="H144" s="40">
        <v>0</v>
      </c>
      <c r="I144" s="40">
        <v>15.31</v>
      </c>
      <c r="J144" s="40">
        <v>142</v>
      </c>
      <c r="K144" s="41"/>
      <c r="L144" s="40">
        <v>25.2</v>
      </c>
    </row>
    <row r="145" spans="1:12" ht="15" x14ac:dyDescent="0.25">
      <c r="A145" s="22"/>
      <c r="B145" s="15"/>
      <c r="C145" s="11"/>
      <c r="D145" s="6"/>
      <c r="E145" s="49" t="s">
        <v>55</v>
      </c>
      <c r="F145" s="40">
        <v>100</v>
      </c>
      <c r="G145" s="40">
        <v>1.8</v>
      </c>
      <c r="H145" s="40">
        <v>0</v>
      </c>
      <c r="I145" s="40">
        <v>3.6</v>
      </c>
      <c r="J145" s="40">
        <v>21</v>
      </c>
      <c r="K145" s="41">
        <v>101</v>
      </c>
      <c r="L145" s="40">
        <v>28.2</v>
      </c>
    </row>
    <row r="146" spans="1:12" ht="15" x14ac:dyDescent="0.25">
      <c r="A146" s="23"/>
      <c r="B146" s="17"/>
      <c r="C146" s="8"/>
      <c r="D146" s="18" t="s">
        <v>32</v>
      </c>
      <c r="E146" s="9"/>
      <c r="F146" s="19">
        <f>SUM(F139:F145)</f>
        <v>630</v>
      </c>
      <c r="G146" s="19">
        <f>SUM(G139:G145)</f>
        <v>23.42</v>
      </c>
      <c r="H146" s="19">
        <f>SUM(H139:H145)</f>
        <v>25.34</v>
      </c>
      <c r="I146" s="19">
        <f>SUM(I139:I145)</f>
        <v>122.66</v>
      </c>
      <c r="J146" s="19">
        <f>SUM(J139:J145)</f>
        <v>784.47</v>
      </c>
      <c r="K146" s="24"/>
      <c r="L146" s="19">
        <f>SUM(L139:L145)</f>
        <v>103.64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4"/>
      <c r="L156" s="19">
        <f t="shared" ref="L156" si="63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67" t="s">
        <v>4</v>
      </c>
      <c r="D157" s="68"/>
      <c r="E157" s="30"/>
      <c r="F157" s="31">
        <f>F146+F156</f>
        <v>630</v>
      </c>
      <c r="G157" s="31">
        <f t="shared" ref="G157" si="64">G146+G156</f>
        <v>23.42</v>
      </c>
      <c r="H157" s="31">
        <f t="shared" ref="H157" si="65">H146+H156</f>
        <v>25.34</v>
      </c>
      <c r="I157" s="31">
        <f t="shared" ref="I157" si="66">I146+I156</f>
        <v>122.66</v>
      </c>
      <c r="J157" s="31">
        <f t="shared" ref="J157:L157" si="67">J146+J156</f>
        <v>784.47</v>
      </c>
      <c r="K157" s="31"/>
      <c r="L157" s="31">
        <f t="shared" si="67"/>
        <v>103.64</v>
      </c>
    </row>
    <row r="158" spans="1:12" ht="15" x14ac:dyDescent="0.25">
      <c r="A158" s="20">
        <v>2</v>
      </c>
      <c r="B158" s="21">
        <v>4</v>
      </c>
      <c r="C158" s="52" t="s">
        <v>19</v>
      </c>
      <c r="D158" s="5" t="s">
        <v>20</v>
      </c>
      <c r="E158" s="48" t="s">
        <v>65</v>
      </c>
      <c r="F158" s="37">
        <v>100</v>
      </c>
      <c r="G158" s="37">
        <v>12.55</v>
      </c>
      <c r="H158" s="37">
        <v>12.99</v>
      </c>
      <c r="I158" s="37">
        <v>4.01</v>
      </c>
      <c r="J158" s="37">
        <v>182.25</v>
      </c>
      <c r="K158" s="38">
        <v>246</v>
      </c>
      <c r="L158" s="37">
        <v>32.4</v>
      </c>
    </row>
    <row r="159" spans="1:12" ht="15" x14ac:dyDescent="0.25">
      <c r="A159" s="22"/>
      <c r="B159" s="55"/>
      <c r="C159" s="11"/>
      <c r="D159" s="7" t="s">
        <v>20</v>
      </c>
      <c r="E159" s="49" t="s">
        <v>66</v>
      </c>
      <c r="F159" s="40">
        <v>200</v>
      </c>
      <c r="G159" s="40">
        <v>0.4</v>
      </c>
      <c r="H159" s="40">
        <v>64.16</v>
      </c>
      <c r="I159" s="40">
        <v>0.62</v>
      </c>
      <c r="J159" s="40">
        <v>581</v>
      </c>
      <c r="K159" s="41">
        <v>92</v>
      </c>
      <c r="L159" s="40">
        <v>3.05</v>
      </c>
    </row>
    <row r="160" spans="1:12" ht="15" x14ac:dyDescent="0.25">
      <c r="A160" s="22"/>
      <c r="B160" s="15"/>
      <c r="C160" s="11"/>
      <c r="D160" s="7" t="s">
        <v>22</v>
      </c>
      <c r="E160" s="39" t="s">
        <v>44</v>
      </c>
      <c r="F160" s="40">
        <v>30</v>
      </c>
      <c r="G160" s="40">
        <v>7.7</v>
      </c>
      <c r="H160" s="40">
        <v>3</v>
      </c>
      <c r="I160" s="40">
        <v>50.1</v>
      </c>
      <c r="J160" s="40">
        <v>133</v>
      </c>
      <c r="K160" s="41">
        <v>480</v>
      </c>
      <c r="L160" s="40">
        <v>2.94</v>
      </c>
    </row>
    <row r="161" spans="1:12" ht="15" x14ac:dyDescent="0.25">
      <c r="A161" s="22"/>
      <c r="B161" s="15"/>
      <c r="C161" s="11"/>
      <c r="D161" s="7" t="s">
        <v>21</v>
      </c>
      <c r="E161" s="39" t="s">
        <v>43</v>
      </c>
      <c r="F161" s="40">
        <v>120</v>
      </c>
      <c r="G161" s="40">
        <v>2.2999999999999998</v>
      </c>
      <c r="H161" s="40">
        <v>1.1000000000000001</v>
      </c>
      <c r="I161" s="40">
        <v>7.7</v>
      </c>
      <c r="J161" s="40">
        <v>57</v>
      </c>
      <c r="K161" s="41">
        <v>372</v>
      </c>
      <c r="L161" s="40">
        <v>2.6</v>
      </c>
    </row>
    <row r="162" spans="1:12" ht="15" x14ac:dyDescent="0.25">
      <c r="A162" s="22"/>
      <c r="B162" s="15"/>
      <c r="C162" s="11"/>
      <c r="D162" s="56" t="s">
        <v>50</v>
      </c>
      <c r="E162" s="49" t="s">
        <v>67</v>
      </c>
      <c r="F162" s="40">
        <v>60</v>
      </c>
      <c r="G162" s="40">
        <v>0.18</v>
      </c>
      <c r="H162" s="40">
        <v>0</v>
      </c>
      <c r="I162" s="40">
        <v>13.5</v>
      </c>
      <c r="J162" s="40">
        <v>52</v>
      </c>
      <c r="K162" s="41"/>
      <c r="L162" s="40">
        <v>21.16</v>
      </c>
    </row>
    <row r="163" spans="1:12" ht="15" x14ac:dyDescent="0.25">
      <c r="A163" s="22"/>
      <c r="B163" s="15"/>
      <c r="C163" s="11"/>
      <c r="D163" s="50" t="s">
        <v>29</v>
      </c>
      <c r="E163" s="4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5"/>
      <c r="C164" s="11"/>
      <c r="D164" s="50"/>
      <c r="E164" s="4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7"/>
      <c r="C165" s="8"/>
      <c r="D165" s="18" t="s">
        <v>32</v>
      </c>
      <c r="E165" s="9"/>
      <c r="F165" s="19">
        <f>SUM(F158:F164)</f>
        <v>510</v>
      </c>
      <c r="G165" s="19">
        <f>SUM(G158:G164)</f>
        <v>23.130000000000003</v>
      </c>
      <c r="H165" s="19">
        <f>SUM(H158:H164)</f>
        <v>81.249999999999986</v>
      </c>
      <c r="I165" s="19">
        <f>SUM(I158:I164)</f>
        <v>75.930000000000007</v>
      </c>
      <c r="J165" s="19">
        <f>SUM(J158:J164)</f>
        <v>1005.25</v>
      </c>
      <c r="K165" s="24"/>
      <c r="L165" s="19">
        <f>SUM(L158:L164)</f>
        <v>62.149999999999991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4"/>
      <c r="L175" s="19">
        <f t="shared" ref="L175" si="69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67" t="s">
        <v>4</v>
      </c>
      <c r="D176" s="68"/>
      <c r="E176" s="30"/>
      <c r="F176" s="31">
        <f>F165+F175</f>
        <v>510</v>
      </c>
      <c r="G176" s="31">
        <f t="shared" ref="G176" si="70">G165+G175</f>
        <v>23.130000000000003</v>
      </c>
      <c r="H176" s="31">
        <f t="shared" ref="H176" si="71">H165+H175</f>
        <v>81.249999999999986</v>
      </c>
      <c r="I176" s="31">
        <f t="shared" ref="I176" si="72">I165+I175</f>
        <v>75.930000000000007</v>
      </c>
      <c r="J176" s="31">
        <f t="shared" ref="J176:L176" si="73">J165+J175</f>
        <v>1005.25</v>
      </c>
      <c r="K176" s="31"/>
      <c r="L176" s="31">
        <f t="shared" si="73"/>
        <v>62.149999999999991</v>
      </c>
    </row>
    <row r="177" spans="1:12" ht="15.75" thickBot="1" x14ac:dyDescent="0.3">
      <c r="A177" s="20">
        <v>2</v>
      </c>
      <c r="B177" s="21">
        <v>5</v>
      </c>
      <c r="C177" s="52" t="s">
        <v>19</v>
      </c>
      <c r="D177" s="7" t="s">
        <v>20</v>
      </c>
      <c r="E177" s="48" t="s">
        <v>72</v>
      </c>
      <c r="F177" s="37">
        <v>200</v>
      </c>
      <c r="G177" s="37">
        <v>10.68</v>
      </c>
      <c r="H177" s="37">
        <v>11.72</v>
      </c>
      <c r="I177" s="37">
        <v>5.74</v>
      </c>
      <c r="J177" s="37">
        <v>174.87</v>
      </c>
      <c r="K177" s="38">
        <v>312</v>
      </c>
      <c r="L177" s="37">
        <v>4</v>
      </c>
    </row>
    <row r="178" spans="1:12" ht="15" x14ac:dyDescent="0.25">
      <c r="A178" s="22"/>
      <c r="B178" s="15"/>
      <c r="C178" s="11"/>
      <c r="D178" s="5" t="s">
        <v>20</v>
      </c>
      <c r="E178" s="39" t="s">
        <v>42</v>
      </c>
      <c r="F178" s="40">
        <v>200</v>
      </c>
      <c r="G178" s="40">
        <v>15.3</v>
      </c>
      <c r="H178" s="40">
        <v>26.3</v>
      </c>
      <c r="I178" s="40">
        <v>0.25</v>
      </c>
      <c r="J178" s="40">
        <v>248</v>
      </c>
      <c r="K178" s="41">
        <v>375</v>
      </c>
      <c r="L178" s="40">
        <v>25.4</v>
      </c>
    </row>
    <row r="179" spans="1:12" ht="15" x14ac:dyDescent="0.25">
      <c r="A179" s="22"/>
      <c r="B179" s="15"/>
      <c r="C179" s="11"/>
      <c r="D179" s="7" t="s">
        <v>21</v>
      </c>
      <c r="E179" s="49" t="s">
        <v>73</v>
      </c>
      <c r="F179" s="40">
        <v>200</v>
      </c>
      <c r="G179" s="40">
        <v>2.0099999999999998</v>
      </c>
      <c r="H179" s="40">
        <v>2.39</v>
      </c>
      <c r="I179" s="40">
        <v>25.65</v>
      </c>
      <c r="J179" s="40">
        <v>131.87</v>
      </c>
      <c r="K179" s="41">
        <v>285</v>
      </c>
      <c r="L179" s="40">
        <v>3.3</v>
      </c>
    </row>
    <row r="180" spans="1:12" ht="15" x14ac:dyDescent="0.25">
      <c r="A180" s="22"/>
      <c r="B180" s="15"/>
      <c r="C180" s="11"/>
      <c r="D180" s="7" t="s">
        <v>22</v>
      </c>
      <c r="E180" s="39" t="s">
        <v>44</v>
      </c>
      <c r="F180" s="40">
        <v>30</v>
      </c>
      <c r="G180" s="40">
        <v>7.7</v>
      </c>
      <c r="H180" s="40">
        <v>3</v>
      </c>
      <c r="I180" s="40">
        <v>50.1</v>
      </c>
      <c r="J180" s="40">
        <v>133</v>
      </c>
      <c r="K180" s="41">
        <v>480</v>
      </c>
      <c r="L180" s="40">
        <v>2.94</v>
      </c>
    </row>
    <row r="181" spans="1:12" ht="15" x14ac:dyDescent="0.25">
      <c r="A181" s="22"/>
      <c r="B181" s="15"/>
      <c r="C181" s="11"/>
      <c r="D181" s="7" t="s">
        <v>23</v>
      </c>
      <c r="E181" s="4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2"/>
      <c r="B182" s="15"/>
      <c r="C182" s="11"/>
      <c r="D182" s="7" t="s">
        <v>29</v>
      </c>
      <c r="E182" s="4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5"/>
      <c r="C183" s="11"/>
      <c r="D183" s="6"/>
      <c r="E183" s="39" t="s">
        <v>61</v>
      </c>
      <c r="F183" s="40">
        <v>30</v>
      </c>
      <c r="G183" s="40">
        <v>4.4000000000000004</v>
      </c>
      <c r="H183" s="40">
        <v>7.1</v>
      </c>
      <c r="I183" s="40">
        <v>36.799999999999997</v>
      </c>
      <c r="J183" s="40">
        <v>228.2</v>
      </c>
      <c r="K183" s="41"/>
      <c r="L183" s="40">
        <v>24.1</v>
      </c>
    </row>
    <row r="184" spans="1:12" ht="15.75" customHeight="1" x14ac:dyDescent="0.25">
      <c r="A184" s="23"/>
      <c r="B184" s="17"/>
      <c r="C184" s="8"/>
      <c r="D184" s="18" t="s">
        <v>32</v>
      </c>
      <c r="E184" s="9"/>
      <c r="F184" s="19">
        <f>SUM(F177:F182)</f>
        <v>630</v>
      </c>
      <c r="G184" s="19">
        <f>SUM(G177:G182)</f>
        <v>35.690000000000005</v>
      </c>
      <c r="H184" s="19">
        <f>SUM(H177:H182)</f>
        <v>43.410000000000004</v>
      </c>
      <c r="I184" s="19">
        <f>SUM(I177:I182)</f>
        <v>81.740000000000009</v>
      </c>
      <c r="J184" s="19">
        <f>SUM(J177:J182)</f>
        <v>687.74</v>
      </c>
      <c r="K184" s="24"/>
      <c r="L184" s="19">
        <f t="shared" ref="L184" si="74">SUM(L177:L183)</f>
        <v>59.739999999999995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2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2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2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2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75">SUM(G185:G193)</f>
        <v>0</v>
      </c>
      <c r="H194" s="19">
        <f t="shared" si="75"/>
        <v>0</v>
      </c>
      <c r="I194" s="19">
        <f t="shared" si="75"/>
        <v>0</v>
      </c>
      <c r="J194" s="19">
        <f t="shared" si="75"/>
        <v>0</v>
      </c>
      <c r="K194" s="24"/>
      <c r="L194" s="19">
        <f t="shared" ref="L194" si="76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67" t="s">
        <v>4</v>
      </c>
      <c r="D195" s="68"/>
      <c r="E195" s="30"/>
      <c r="F195" s="31">
        <f>F184+F194</f>
        <v>630</v>
      </c>
      <c r="G195" s="31">
        <f t="shared" ref="G195" si="77">G184+G194</f>
        <v>35.690000000000005</v>
      </c>
      <c r="H195" s="31">
        <f t="shared" ref="H195" si="78">H184+H194</f>
        <v>43.410000000000004</v>
      </c>
      <c r="I195" s="31">
        <f t="shared" ref="I195" si="79">I184+I194</f>
        <v>81.740000000000009</v>
      </c>
      <c r="J195" s="31">
        <f t="shared" ref="J195:L195" si="80">J184+J194</f>
        <v>687.74</v>
      </c>
      <c r="K195" s="31"/>
      <c r="L195" s="31">
        <f t="shared" si="80"/>
        <v>59.739999999999995</v>
      </c>
    </row>
    <row r="196" spans="1:12" x14ac:dyDescent="0.2">
      <c r="A196" s="26"/>
      <c r="B196" s="27"/>
      <c r="C196" s="69" t="s">
        <v>5</v>
      </c>
      <c r="D196" s="69"/>
      <c r="E196" s="69"/>
      <c r="F196" s="33">
        <f>(F24+F43+F62+F81+F100+F119+F138+F157+F176+F195)/(IF(F24=0,0,1)+IF(F43=0,0,1)+IF(F62=0,0,1)+IF(F81=0,0,1)+IF(F100=0,0,1)+IF(F119=0,0,1)+IF(F138=0,0,1)+IF(F157=0,0,1)+IF(F176=0,0,1)+IF(F195=0,0,1))</f>
        <v>602.5</v>
      </c>
      <c r="G196" s="33">
        <f t="shared" ref="G196:J196" si="81">(G24+G43+G62+G81+G100+G119+G138+G157+G176+G195)/(IF(G24=0,0,1)+IF(G43=0,0,1)+IF(G62=0,0,1)+IF(G81=0,0,1)+IF(G100=0,0,1)+IF(G119=0,0,1)+IF(G138=0,0,1)+IF(G157=0,0,1)+IF(G176=0,0,1)+IF(G195=0,0,1))</f>
        <v>27.376999999999999</v>
      </c>
      <c r="H196" s="33">
        <f t="shared" si="81"/>
        <v>39.902000000000001</v>
      </c>
      <c r="I196" s="33">
        <f t="shared" si="81"/>
        <v>112.21499999999999</v>
      </c>
      <c r="J196" s="33">
        <f t="shared" si="81"/>
        <v>825.10200000000009</v>
      </c>
      <c r="K196" s="33"/>
      <c r="L196" s="33">
        <f t="shared" ref="L196" si="82">(L24+L43+L62+L81+L100+L119+L138+L157+L176+L195)/(IF(L24=0,0,1)+IF(L43=0,0,1)+IF(L62=0,0,1)+IF(L81=0,0,1)+IF(L100=0,0,1)+IF(L119=0,0,1)+IF(L138=0,0,1)+IF(L157=0,0,1)+IF(L176=0,0,1)+IF(L195=0,0,1))</f>
        <v>73.992999999999995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IKT</cp:lastModifiedBy>
  <cp:lastPrinted>2023-10-25T06:09:21Z</cp:lastPrinted>
  <dcterms:created xsi:type="dcterms:W3CDTF">2022-05-16T14:23:56Z</dcterms:created>
  <dcterms:modified xsi:type="dcterms:W3CDTF">2024-02-22T06:57:21Z</dcterms:modified>
</cp:coreProperties>
</file>