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F196" i="1"/>
  <c r="J196" i="1"/>
  <c r="H196" i="1"/>
  <c r="I196" i="1"/>
</calcChain>
</file>

<file path=xl/sharedStrings.xml><?xml version="1.0" encoding="utf-8"?>
<sst xmlns="http://schemas.openxmlformats.org/spreadsheetml/2006/main" count="245" uniqueCount="77">
  <si>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</si>
  <si>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</si>
  <si>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</si>
  <si>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</si>
  <si>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</si>
  <si>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</si>
  <si>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</si>
  <si>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</si>
  <si>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</si>
  <si>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</si>
  <si>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</si>
  <si>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</si>
  <si>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</si>
  <si>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</si>
  <si>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</si>
  <si>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</si>
  <si>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</si>
  <si>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</si>
  <si>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</si>
  <si>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</si>
  <si>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</si>
  <si>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</si>
  <si>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</si>
  <si>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</si>
  <si>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</si>
  <si>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</si>
  <si>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</si>
  <si>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</si>
  <si>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</si>
  <si>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</si>
  <si>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</si>
  <si>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</si>
  <si>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</si>
  <si>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</si>
  <si>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</si>
  <si>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</si>
  <si>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</si>
  <si>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</si>
  <si>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</si>
  <si>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</t>
  </si>
  <si>
    <t>сыр порционный твердых сортов</t>
  </si>
  <si>
    <t>кофейный напиток</t>
  </si>
  <si>
    <t xml:space="preserve">хлеб пшеничный </t>
  </si>
  <si>
    <t>пюре картофельное</t>
  </si>
  <si>
    <t>котлета</t>
  </si>
  <si>
    <t>чай с сахаром</t>
  </si>
  <si>
    <t>хлеб пшеничный</t>
  </si>
  <si>
    <t>макароны отварные</t>
  </si>
  <si>
    <t>чай с лимоном</t>
  </si>
  <si>
    <t>курица тушеная в соусе</t>
  </si>
  <si>
    <t>каша гречневая рассыпчатая</t>
  </si>
  <si>
    <t>печень тушеная в соусе</t>
  </si>
  <si>
    <t>компот из смеси сухофруктов</t>
  </si>
  <si>
    <t>нарезка</t>
  </si>
  <si>
    <t>плов отварной из птицы</t>
  </si>
  <si>
    <t>жаркое по-домашнему</t>
  </si>
  <si>
    <t>напиток из свежемороженной ягоды</t>
  </si>
  <si>
    <t>тефтели</t>
  </si>
  <si>
    <t>кисель</t>
  </si>
  <si>
    <t>яблоко</t>
  </si>
  <si>
    <t>голубцы из свежей капусты</t>
  </si>
  <si>
    <t>рис отварной</t>
  </si>
  <si>
    <t>рыба тушеная с соусом</t>
  </si>
  <si>
    <t>горошек зеленый консервированный</t>
  </si>
  <si>
    <t>сок фруктовый</t>
  </si>
  <si>
    <t>гуляш</t>
  </si>
  <si>
    <t>каша перловая</t>
  </si>
  <si>
    <t>какао с молоком</t>
  </si>
  <si>
    <t>йогурт</t>
  </si>
  <si>
    <t>банан</t>
  </si>
  <si>
    <t>ячневая каша</t>
  </si>
  <si>
    <t>помидор</t>
  </si>
  <si>
    <t>кондитерское изделие</t>
  </si>
  <si>
    <t>огурец свежий</t>
  </si>
  <si>
    <t>МБОУ "Троицкая средняя общеобразовательная школа №2"</t>
  </si>
  <si>
    <t>Первова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</si>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</sst>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0" borderId="14" xfId="0" applyFont="1" applyFill="1" applyBorder="1"/>
    <xf numFmtId="0" fontId="0" fillId="0" borderId="14" xfId="0" applyFill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50" zoomScaleNormal="15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71" sqref="H17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74</v>
      </c>
      <c r="D1" s="58"/>
      <c r="E1" s="58"/>
      <c r="F1" s="12" t="s">
        <v>16</v>
      </c>
      <c r="G1" s="2" t="s">
        <v>17</v>
      </c>
      <c r="H1" s="59" t="s">
        <v>76</v>
      </c>
      <c r="I1" s="59"/>
      <c r="J1" s="59"/>
      <c r="K1" s="59"/>
    </row>
    <row r="2" spans="1:12" ht="17.399999999999999" x14ac:dyDescent="0.25">
      <c r="A2" s="34" t="s">
        <v>6</v>
      </c>
      <c r="C2" s="2"/>
      <c r="G2" s="2" t="s">
        <v>18</v>
      </c>
      <c r="H2" s="59" t="s">
        <v>75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6">
        <v>23</v>
      </c>
      <c r="I3" s="46">
        <v>10</v>
      </c>
      <c r="J3" s="47">
        <v>2023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0.6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20">
        <v>1</v>
      </c>
      <c r="B6" s="21">
        <v>1</v>
      </c>
      <c r="C6" s="52" t="s">
        <v>20</v>
      </c>
      <c r="D6" s="5" t="s">
        <v>21</v>
      </c>
      <c r="E6" s="49" t="s">
        <v>39</v>
      </c>
      <c r="F6" s="38">
        <v>200</v>
      </c>
      <c r="G6" s="38">
        <v>8.3000000000000007</v>
      </c>
      <c r="H6" s="38">
        <v>10.1</v>
      </c>
      <c r="I6" s="38">
        <v>37.6</v>
      </c>
      <c r="J6" s="38">
        <v>274.89999999999998</v>
      </c>
      <c r="K6" s="39">
        <v>175</v>
      </c>
      <c r="L6" s="38">
        <v>15.15</v>
      </c>
    </row>
    <row r="7" spans="1:12" ht="14.4" x14ac:dyDescent="0.3">
      <c r="A7" s="22"/>
      <c r="B7" s="15"/>
      <c r="C7" s="11"/>
      <c r="D7" s="6"/>
      <c r="E7" s="50" t="s">
        <v>40</v>
      </c>
      <c r="F7" s="41">
        <v>50</v>
      </c>
      <c r="G7" s="41">
        <v>2.19</v>
      </c>
      <c r="H7" s="41">
        <v>2.66</v>
      </c>
      <c r="I7" s="41">
        <v>0</v>
      </c>
      <c r="J7" s="41">
        <v>32.76</v>
      </c>
      <c r="K7" s="42">
        <v>366</v>
      </c>
      <c r="L7" s="41">
        <v>26.3</v>
      </c>
    </row>
    <row r="8" spans="1:12" ht="14.4" x14ac:dyDescent="0.3">
      <c r="A8" s="22"/>
      <c r="B8" s="15"/>
      <c r="C8" s="11"/>
      <c r="D8" s="7" t="s">
        <v>22</v>
      </c>
      <c r="E8" s="50" t="s">
        <v>41</v>
      </c>
      <c r="F8" s="41">
        <v>200</v>
      </c>
      <c r="G8" s="41">
        <v>1.4</v>
      </c>
      <c r="H8" s="41">
        <v>2.39</v>
      </c>
      <c r="I8" s="41">
        <v>25.65</v>
      </c>
      <c r="J8" s="41">
        <v>131.87</v>
      </c>
      <c r="K8" s="42">
        <v>372</v>
      </c>
      <c r="L8" s="41">
        <v>2.9</v>
      </c>
    </row>
    <row r="9" spans="1:12" ht="14.4" x14ac:dyDescent="0.3">
      <c r="A9" s="22"/>
      <c r="B9" s="15"/>
      <c r="C9" s="11"/>
      <c r="D9" s="7" t="s">
        <v>23</v>
      </c>
      <c r="E9" s="50" t="s">
        <v>42</v>
      </c>
      <c r="F9" s="41">
        <v>30</v>
      </c>
      <c r="G9" s="41">
        <v>2.2799999999999998</v>
      </c>
      <c r="H9" s="41">
        <v>70.5</v>
      </c>
      <c r="I9" s="41">
        <v>0.24</v>
      </c>
      <c r="J9" s="41">
        <v>14.76</v>
      </c>
      <c r="K9" s="42">
        <v>480</v>
      </c>
      <c r="L9" s="41">
        <v>2.94</v>
      </c>
    </row>
    <row r="10" spans="1:12" ht="14.4" x14ac:dyDescent="0.3">
      <c r="A10" s="22"/>
      <c r="B10" s="15"/>
      <c r="C10" s="11"/>
      <c r="D10" s="7" t="s">
        <v>24</v>
      </c>
      <c r="E10" s="50" t="s">
        <v>59</v>
      </c>
      <c r="F10" s="41">
        <v>100</v>
      </c>
      <c r="G10" s="41">
        <v>1.1000000000000001</v>
      </c>
      <c r="H10" s="41">
        <v>1.1000000000000001</v>
      </c>
      <c r="I10" s="41">
        <v>26.5</v>
      </c>
      <c r="J10" s="41">
        <v>119.9</v>
      </c>
      <c r="K10" s="42"/>
      <c r="L10" s="41">
        <v>40.5</v>
      </c>
    </row>
    <row r="11" spans="1:12" ht="14.4" x14ac:dyDescent="0.3">
      <c r="A11" s="22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2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3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15.27</v>
      </c>
      <c r="H13" s="19">
        <f t="shared" si="0"/>
        <v>86.75</v>
      </c>
      <c r="I13" s="19">
        <f t="shared" si="0"/>
        <v>89.990000000000009</v>
      </c>
      <c r="J13" s="19">
        <f t="shared" si="0"/>
        <v>574.18999999999994</v>
      </c>
      <c r="K13" s="24"/>
      <c r="L13" s="19">
        <f t="shared" ref="L13" si="1">SUM(L6:L12)</f>
        <v>87.789999999999992</v>
      </c>
    </row>
    <row r="14" spans="1:12" ht="14.4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2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2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2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2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2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2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2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2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3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4"/>
      <c r="L23" s="19">
        <f t="shared" ref="L23" si="3">SUM(L14:L22)</f>
        <v>0</v>
      </c>
    </row>
    <row r="24" spans="1:12" ht="14.4" x14ac:dyDescent="0.25">
      <c r="A24" s="28">
        <f>A6</f>
        <v>1</v>
      </c>
      <c r="B24" s="29">
        <f>B6</f>
        <v>1</v>
      </c>
      <c r="C24" s="54" t="s">
        <v>4</v>
      </c>
      <c r="D24" s="55"/>
      <c r="E24" s="30"/>
      <c r="F24" s="31">
        <f>F13+F23</f>
        <v>580</v>
      </c>
      <c r="G24" s="31">
        <f t="shared" ref="G24:J24" si="4">G13+G23</f>
        <v>15.27</v>
      </c>
      <c r="H24" s="31">
        <f t="shared" si="4"/>
        <v>86.75</v>
      </c>
      <c r="I24" s="31">
        <f t="shared" si="4"/>
        <v>89.990000000000009</v>
      </c>
      <c r="J24" s="31">
        <f t="shared" si="4"/>
        <v>574.18999999999994</v>
      </c>
      <c r="K24" s="31"/>
      <c r="L24" s="31">
        <f t="shared" ref="L24" si="5">L13+L23</f>
        <v>87.789999999999992</v>
      </c>
    </row>
    <row r="25" spans="1:12" ht="14.4" x14ac:dyDescent="0.3">
      <c r="A25" s="14">
        <v>1</v>
      </c>
      <c r="B25" s="15">
        <v>2</v>
      </c>
      <c r="C25" s="53" t="s">
        <v>20</v>
      </c>
      <c r="D25" s="5" t="s">
        <v>21</v>
      </c>
      <c r="E25" s="49" t="s">
        <v>43</v>
      </c>
      <c r="F25" s="38">
        <v>200</v>
      </c>
      <c r="G25" s="38">
        <v>2.34</v>
      </c>
      <c r="H25" s="38">
        <v>16.71</v>
      </c>
      <c r="I25" s="38">
        <v>3.79</v>
      </c>
      <c r="J25" s="38">
        <v>348.04</v>
      </c>
      <c r="K25" s="39">
        <v>312</v>
      </c>
      <c r="L25" s="38">
        <v>2.95</v>
      </c>
    </row>
    <row r="26" spans="1:12" ht="14.4" x14ac:dyDescent="0.3">
      <c r="A26" s="14"/>
      <c r="B26" s="15"/>
      <c r="C26" s="11"/>
      <c r="D26" s="6"/>
      <c r="E26" s="40" t="s">
        <v>44</v>
      </c>
      <c r="F26" s="41">
        <v>200</v>
      </c>
      <c r="G26" s="41">
        <v>0.12</v>
      </c>
      <c r="H26" s="41">
        <v>0</v>
      </c>
      <c r="I26" s="41">
        <v>12.04</v>
      </c>
      <c r="J26" s="41">
        <v>48.64</v>
      </c>
      <c r="K26" s="42">
        <v>375</v>
      </c>
      <c r="L26" s="41">
        <v>25.4</v>
      </c>
    </row>
    <row r="27" spans="1:12" ht="14.4" x14ac:dyDescent="0.3">
      <c r="A27" s="14"/>
      <c r="B27" s="15"/>
      <c r="C27" s="11"/>
      <c r="D27" s="7" t="s">
        <v>22</v>
      </c>
      <c r="E27" s="40" t="s">
        <v>45</v>
      </c>
      <c r="F27" s="41">
        <v>120</v>
      </c>
      <c r="G27" s="41">
        <v>8.73</v>
      </c>
      <c r="H27" s="41">
        <v>10.63</v>
      </c>
      <c r="I27" s="41">
        <v>5.74</v>
      </c>
      <c r="J27" s="41">
        <v>214.53</v>
      </c>
      <c r="K27" s="42">
        <v>372</v>
      </c>
      <c r="L27" s="41">
        <v>2.6</v>
      </c>
    </row>
    <row r="28" spans="1:12" ht="14.4" x14ac:dyDescent="0.3">
      <c r="A28" s="14"/>
      <c r="B28" s="15"/>
      <c r="C28" s="11"/>
      <c r="D28" s="7" t="s">
        <v>23</v>
      </c>
      <c r="E28" s="40" t="s">
        <v>46</v>
      </c>
      <c r="F28" s="41">
        <v>30</v>
      </c>
      <c r="G28" s="41">
        <v>2.2799999999999998</v>
      </c>
      <c r="H28" s="41">
        <v>70.5</v>
      </c>
      <c r="I28" s="41">
        <v>0.24</v>
      </c>
      <c r="J28" s="41">
        <v>14.76</v>
      </c>
      <c r="K28" s="42">
        <v>480</v>
      </c>
      <c r="L28" s="41">
        <v>2.94</v>
      </c>
    </row>
    <row r="29" spans="1:12" ht="14.4" x14ac:dyDescent="0.3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4.4" x14ac:dyDescent="0.3">
      <c r="A30" s="14"/>
      <c r="B30" s="15"/>
      <c r="C30" s="11"/>
      <c r="D30" s="6"/>
      <c r="E30" s="40" t="s">
        <v>72</v>
      </c>
      <c r="F30" s="41">
        <v>60</v>
      </c>
      <c r="G30" s="41">
        <v>4.4000000000000004</v>
      </c>
      <c r="H30" s="41">
        <v>7.1</v>
      </c>
      <c r="I30" s="41">
        <v>36.799999999999997</v>
      </c>
      <c r="J30" s="41">
        <v>228.2</v>
      </c>
      <c r="K30" s="42"/>
      <c r="L30" s="41">
        <v>46</v>
      </c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17.87</v>
      </c>
      <c r="H32" s="19">
        <f t="shared" ref="H32" si="7">SUM(H25:H31)</f>
        <v>104.94</v>
      </c>
      <c r="I32" s="19">
        <f t="shared" ref="I32" si="8">SUM(I25:I31)</f>
        <v>58.61</v>
      </c>
      <c r="J32" s="19">
        <f t="shared" ref="J32:L32" si="9">SUM(J25:J31)</f>
        <v>854.17000000000007</v>
      </c>
      <c r="K32" s="24"/>
      <c r="L32" s="19">
        <f t="shared" si="9"/>
        <v>79.89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4"/>
      <c r="L42" s="19">
        <f t="shared" si="13"/>
        <v>0</v>
      </c>
    </row>
    <row r="43" spans="1:12" ht="15.75" customHeight="1" x14ac:dyDescent="0.25">
      <c r="A43" s="32">
        <f>A25</f>
        <v>1</v>
      </c>
      <c r="B43" s="32">
        <f>B25</f>
        <v>2</v>
      </c>
      <c r="C43" s="54" t="s">
        <v>4</v>
      </c>
      <c r="D43" s="55"/>
      <c r="E43" s="30"/>
      <c r="F43" s="31">
        <f>F32+F42</f>
        <v>610</v>
      </c>
      <c r="G43" s="31">
        <f t="shared" ref="G43" si="14">G32+G42</f>
        <v>17.87</v>
      </c>
      <c r="H43" s="31">
        <f t="shared" ref="H43" si="15">H32+H42</f>
        <v>104.94</v>
      </c>
      <c r="I43" s="31">
        <f t="shared" ref="I43" si="16">I32+I42</f>
        <v>58.61</v>
      </c>
      <c r="J43" s="31">
        <f t="shared" ref="J43:L43" si="17">J32+J42</f>
        <v>854.17000000000007</v>
      </c>
      <c r="K43" s="31"/>
      <c r="L43" s="31">
        <f t="shared" si="17"/>
        <v>79.89</v>
      </c>
    </row>
    <row r="44" spans="1:12" ht="15" thickBot="1" x14ac:dyDescent="0.35">
      <c r="A44" s="20">
        <v>1</v>
      </c>
      <c r="B44" s="21">
        <v>3</v>
      </c>
      <c r="C44" s="53" t="s">
        <v>20</v>
      </c>
      <c r="D44" s="5" t="s">
        <v>21</v>
      </c>
      <c r="E44" s="49" t="s">
        <v>47</v>
      </c>
      <c r="F44" s="38">
        <v>200</v>
      </c>
      <c r="G44" s="38">
        <v>8.77</v>
      </c>
      <c r="H44" s="38">
        <v>9.35</v>
      </c>
      <c r="I44" s="38">
        <v>57.93</v>
      </c>
      <c r="J44" s="38">
        <v>336.51</v>
      </c>
      <c r="K44" s="39">
        <v>309</v>
      </c>
      <c r="L44" s="38">
        <v>3.5</v>
      </c>
    </row>
    <row r="45" spans="1:12" ht="15" thickBot="1" x14ac:dyDescent="0.35">
      <c r="A45" s="22"/>
      <c r="B45" s="15"/>
      <c r="C45" s="11"/>
      <c r="D45" s="6"/>
      <c r="E45" s="50" t="s">
        <v>49</v>
      </c>
      <c r="F45" s="38">
        <v>150</v>
      </c>
      <c r="G45" s="41">
        <v>12.75</v>
      </c>
      <c r="H45" s="41">
        <v>22.45</v>
      </c>
      <c r="I45" s="41">
        <v>1.4</v>
      </c>
      <c r="J45" s="41">
        <v>258.33999999999997</v>
      </c>
      <c r="K45" s="42">
        <v>290</v>
      </c>
      <c r="L45" s="41">
        <v>46</v>
      </c>
    </row>
    <row r="46" spans="1:12" ht="14.4" x14ac:dyDescent="0.3">
      <c r="A46" s="22"/>
      <c r="B46" s="15"/>
      <c r="C46" s="11"/>
      <c r="D46" s="7" t="s">
        <v>22</v>
      </c>
      <c r="E46" s="50" t="s">
        <v>48</v>
      </c>
      <c r="F46" s="38">
        <v>200</v>
      </c>
      <c r="G46" s="41">
        <v>4.51</v>
      </c>
      <c r="H46" s="41">
        <v>1.1399999999999999</v>
      </c>
      <c r="I46" s="41">
        <v>7.71</v>
      </c>
      <c r="J46" s="41">
        <v>57.33</v>
      </c>
      <c r="K46" s="42">
        <v>377</v>
      </c>
      <c r="L46" s="41">
        <v>4.0999999999999996</v>
      </c>
    </row>
    <row r="47" spans="1:12" ht="14.4" x14ac:dyDescent="0.3">
      <c r="A47" s="22"/>
      <c r="B47" s="15"/>
      <c r="C47" s="11"/>
      <c r="D47" s="7" t="s">
        <v>23</v>
      </c>
      <c r="E47" s="50" t="s">
        <v>46</v>
      </c>
      <c r="F47" s="41">
        <v>30</v>
      </c>
      <c r="G47" s="41">
        <v>2.2799999999999998</v>
      </c>
      <c r="H47" s="41">
        <v>70.5</v>
      </c>
      <c r="I47" s="41">
        <v>0.24</v>
      </c>
      <c r="J47" s="41">
        <v>14.76</v>
      </c>
      <c r="K47" s="42">
        <v>480</v>
      </c>
      <c r="L47" s="41">
        <v>2.94</v>
      </c>
    </row>
    <row r="48" spans="1:12" ht="14.4" x14ac:dyDescent="0.3">
      <c r="A48" s="22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22"/>
      <c r="B49" s="15"/>
      <c r="C49" s="11"/>
      <c r="D49" s="6" t="s">
        <v>53</v>
      </c>
      <c r="E49" s="50" t="s">
        <v>71</v>
      </c>
      <c r="F49" s="41">
        <v>60</v>
      </c>
      <c r="G49" s="41">
        <v>0.3</v>
      </c>
      <c r="H49" s="41">
        <v>0.1</v>
      </c>
      <c r="I49" s="41">
        <v>1.1000000000000001</v>
      </c>
      <c r="J49" s="41">
        <v>6.4</v>
      </c>
      <c r="K49" s="42"/>
      <c r="L49" s="41">
        <v>22.05</v>
      </c>
    </row>
    <row r="50" spans="1:12" ht="14.4" x14ac:dyDescent="0.3">
      <c r="A50" s="22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3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28.610000000000003</v>
      </c>
      <c r="H51" s="19">
        <f t="shared" ref="H51" si="19">SUM(H44:H50)</f>
        <v>103.53999999999999</v>
      </c>
      <c r="I51" s="19">
        <f t="shared" ref="I51" si="20">SUM(I44:I50)</f>
        <v>68.379999999999981</v>
      </c>
      <c r="J51" s="19">
        <f t="shared" ref="J51:L51" si="21">SUM(J44:J50)</f>
        <v>673.33999999999992</v>
      </c>
      <c r="K51" s="24"/>
      <c r="L51" s="19">
        <f t="shared" si="21"/>
        <v>78.59</v>
      </c>
    </row>
    <row r="52" spans="1:12" ht="14.4" x14ac:dyDescent="0.3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2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2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2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2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2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2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2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2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3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4"/>
      <c r="L61" s="19">
        <f t="shared" si="25"/>
        <v>0</v>
      </c>
    </row>
    <row r="62" spans="1:12" ht="15.75" customHeight="1" x14ac:dyDescent="0.25">
      <c r="A62" s="28">
        <f>A44</f>
        <v>1</v>
      </c>
      <c r="B62" s="29">
        <f>B44</f>
        <v>3</v>
      </c>
      <c r="C62" s="54" t="s">
        <v>4</v>
      </c>
      <c r="D62" s="55"/>
      <c r="E62" s="30"/>
      <c r="F62" s="31">
        <f>F51+F61</f>
        <v>640</v>
      </c>
      <c r="G62" s="31">
        <f t="shared" ref="G62" si="26">G51+G61</f>
        <v>28.610000000000003</v>
      </c>
      <c r="H62" s="31">
        <f t="shared" ref="H62" si="27">H51+H61</f>
        <v>103.53999999999999</v>
      </c>
      <c r="I62" s="31">
        <f t="shared" ref="I62" si="28">I51+I61</f>
        <v>68.379999999999981</v>
      </c>
      <c r="J62" s="31">
        <f t="shared" ref="J62:L62" si="29">J51+J61</f>
        <v>673.33999999999992</v>
      </c>
      <c r="K62" s="31"/>
      <c r="L62" s="31">
        <f t="shared" si="29"/>
        <v>78.59</v>
      </c>
    </row>
    <row r="63" spans="1:12" ht="14.4" x14ac:dyDescent="0.3">
      <c r="A63" s="20">
        <v>1</v>
      </c>
      <c r="B63" s="21">
        <v>4</v>
      </c>
      <c r="C63" s="53" t="s">
        <v>20</v>
      </c>
      <c r="D63" s="5" t="s">
        <v>21</v>
      </c>
      <c r="E63" s="49" t="s">
        <v>50</v>
      </c>
      <c r="F63" s="38">
        <v>200</v>
      </c>
      <c r="G63" s="38">
        <v>0.38</v>
      </c>
      <c r="H63" s="38">
        <v>64.16</v>
      </c>
      <c r="I63" s="38">
        <v>0.62</v>
      </c>
      <c r="J63" s="38">
        <v>581</v>
      </c>
      <c r="K63" s="39">
        <v>302</v>
      </c>
      <c r="L63" s="38">
        <v>5.28</v>
      </c>
    </row>
    <row r="64" spans="1:12" ht="14.4" x14ac:dyDescent="0.3">
      <c r="A64" s="22"/>
      <c r="B64" s="15"/>
      <c r="C64" s="11"/>
      <c r="D64" s="6"/>
      <c r="E64" s="50" t="s">
        <v>51</v>
      </c>
      <c r="F64" s="41">
        <v>100</v>
      </c>
      <c r="G64" s="41">
        <v>11.43</v>
      </c>
      <c r="H64" s="41">
        <v>15.75</v>
      </c>
      <c r="I64" s="41">
        <v>2.5099999999999998</v>
      </c>
      <c r="J64" s="41">
        <v>197</v>
      </c>
      <c r="K64" s="42">
        <v>261</v>
      </c>
      <c r="L64" s="41">
        <v>21.2</v>
      </c>
    </row>
    <row r="65" spans="1:12" ht="14.4" x14ac:dyDescent="0.3">
      <c r="A65" s="22"/>
      <c r="B65" s="15"/>
      <c r="C65" s="11"/>
      <c r="D65" s="7" t="s">
        <v>22</v>
      </c>
      <c r="E65" s="50" t="s">
        <v>52</v>
      </c>
      <c r="F65" s="41">
        <v>200</v>
      </c>
      <c r="G65" s="41">
        <v>0.24</v>
      </c>
      <c r="H65" s="41">
        <v>0</v>
      </c>
      <c r="I65" s="41">
        <v>12.84</v>
      </c>
      <c r="J65" s="41">
        <v>49.18</v>
      </c>
      <c r="K65" s="42">
        <v>349</v>
      </c>
      <c r="L65" s="41">
        <v>2.1</v>
      </c>
    </row>
    <row r="66" spans="1:12" ht="14.4" x14ac:dyDescent="0.3">
      <c r="A66" s="22"/>
      <c r="B66" s="15"/>
      <c r="C66" s="11"/>
      <c r="D66" s="7" t="s">
        <v>23</v>
      </c>
      <c r="E66" s="50" t="s">
        <v>46</v>
      </c>
      <c r="F66" s="41">
        <v>30</v>
      </c>
      <c r="G66" s="41">
        <v>2.2799999999999998</v>
      </c>
      <c r="H66" s="41">
        <v>70.5</v>
      </c>
      <c r="I66" s="41">
        <v>0.24</v>
      </c>
      <c r="J66" s="41">
        <v>14.76</v>
      </c>
      <c r="K66" s="42">
        <v>480</v>
      </c>
      <c r="L66" s="41">
        <v>2.94</v>
      </c>
    </row>
    <row r="67" spans="1:12" ht="14.4" x14ac:dyDescent="0.3">
      <c r="A67" s="22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4.4" x14ac:dyDescent="0.3">
      <c r="A68" s="22"/>
      <c r="B68" s="15"/>
      <c r="C68" s="11"/>
      <c r="D68" s="51" t="s">
        <v>53</v>
      </c>
      <c r="E68" s="50" t="s">
        <v>73</v>
      </c>
      <c r="F68" s="41">
        <v>60</v>
      </c>
      <c r="G68" s="41">
        <v>0.18</v>
      </c>
      <c r="H68" s="41">
        <v>0</v>
      </c>
      <c r="I68" s="41">
        <v>13.5</v>
      </c>
      <c r="J68" s="41">
        <v>52</v>
      </c>
      <c r="K68" s="42"/>
      <c r="L68" s="41">
        <v>21.6</v>
      </c>
    </row>
    <row r="69" spans="1:12" ht="14.4" x14ac:dyDescent="0.3">
      <c r="A69" s="22"/>
      <c r="B69" s="15"/>
      <c r="C69" s="11"/>
      <c r="D69" s="6"/>
      <c r="E69" s="40" t="s">
        <v>72</v>
      </c>
      <c r="F69" s="41">
        <v>30</v>
      </c>
      <c r="G69" s="41">
        <v>4.4000000000000004</v>
      </c>
      <c r="H69" s="41">
        <v>7.1</v>
      </c>
      <c r="I69" s="41">
        <v>36.799999999999997</v>
      </c>
      <c r="J69" s="41">
        <v>228.2</v>
      </c>
      <c r="K69" s="42"/>
      <c r="L69" s="41">
        <v>25</v>
      </c>
    </row>
    <row r="70" spans="1:12" ht="14.4" x14ac:dyDescent="0.3">
      <c r="A70" s="23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18.91</v>
      </c>
      <c r="H70" s="19">
        <f t="shared" ref="H70" si="31">SUM(H63:H69)</f>
        <v>157.51</v>
      </c>
      <c r="I70" s="19">
        <f t="shared" ref="I70" si="32">SUM(I63:I69)</f>
        <v>66.509999999999991</v>
      </c>
      <c r="J70" s="19">
        <f t="shared" ref="J70:L70" si="33">SUM(J63:J69)</f>
        <v>1122.1399999999999</v>
      </c>
      <c r="K70" s="24"/>
      <c r="L70" s="19">
        <f t="shared" si="33"/>
        <v>78.12</v>
      </c>
    </row>
    <row r="71" spans="1:12" ht="14.4" x14ac:dyDescent="0.3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2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2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2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2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2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2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2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2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3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4"/>
      <c r="L80" s="19">
        <f t="shared" si="37"/>
        <v>0</v>
      </c>
    </row>
    <row r="81" spans="1:12" ht="15.75" customHeight="1" x14ac:dyDescent="0.25">
      <c r="A81" s="28">
        <f>A63</f>
        <v>1</v>
      </c>
      <c r="B81" s="29">
        <f>B63</f>
        <v>4</v>
      </c>
      <c r="C81" s="54" t="s">
        <v>4</v>
      </c>
      <c r="D81" s="55"/>
      <c r="E81" s="30"/>
      <c r="F81" s="31">
        <f>F70+F80</f>
        <v>620</v>
      </c>
      <c r="G81" s="31">
        <f t="shared" ref="G81" si="38">G70+G80</f>
        <v>18.91</v>
      </c>
      <c r="H81" s="31">
        <f t="shared" ref="H81" si="39">H70+H80</f>
        <v>157.51</v>
      </c>
      <c r="I81" s="31">
        <f t="shared" ref="I81" si="40">I70+I80</f>
        <v>66.509999999999991</v>
      </c>
      <c r="J81" s="31">
        <f t="shared" ref="J81:L81" si="41">J70+J80</f>
        <v>1122.1399999999999</v>
      </c>
      <c r="K81" s="31"/>
      <c r="L81" s="31">
        <f t="shared" si="41"/>
        <v>78.12</v>
      </c>
    </row>
    <row r="82" spans="1:12" ht="14.4" x14ac:dyDescent="0.3">
      <c r="A82" s="20">
        <v>1</v>
      </c>
      <c r="B82" s="21">
        <v>5</v>
      </c>
      <c r="C82" s="53" t="s">
        <v>20</v>
      </c>
      <c r="D82" s="5" t="s">
        <v>21</v>
      </c>
      <c r="E82" s="49" t="s">
        <v>54</v>
      </c>
      <c r="F82" s="38">
        <v>200</v>
      </c>
      <c r="G82" s="38">
        <v>31.89</v>
      </c>
      <c r="H82" s="38">
        <v>38.85</v>
      </c>
      <c r="I82" s="38">
        <v>35.19</v>
      </c>
      <c r="J82" s="38">
        <v>643.6</v>
      </c>
      <c r="K82" s="39">
        <v>265</v>
      </c>
      <c r="L82" s="38">
        <v>19.5</v>
      </c>
    </row>
    <row r="83" spans="1:12" ht="14.4" x14ac:dyDescent="0.3">
      <c r="A83" s="22"/>
      <c r="B83" s="15"/>
      <c r="C83" s="11"/>
      <c r="D83" s="6"/>
      <c r="E83" s="5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2"/>
      <c r="B84" s="15"/>
      <c r="C84" s="11"/>
      <c r="D84" s="7" t="s">
        <v>22</v>
      </c>
      <c r="E84" s="50" t="s">
        <v>45</v>
      </c>
      <c r="F84" s="41">
        <v>120</v>
      </c>
      <c r="G84" s="41">
        <v>8.73</v>
      </c>
      <c r="H84" s="41">
        <v>10.63</v>
      </c>
      <c r="I84" s="41">
        <v>5.74</v>
      </c>
      <c r="J84" s="41">
        <v>214.53</v>
      </c>
      <c r="K84" s="42">
        <v>375</v>
      </c>
      <c r="L84" s="41">
        <v>2.6</v>
      </c>
    </row>
    <row r="85" spans="1:12" ht="14.4" x14ac:dyDescent="0.3">
      <c r="A85" s="22"/>
      <c r="B85" s="15"/>
      <c r="C85" s="11"/>
      <c r="D85" s="7" t="s">
        <v>23</v>
      </c>
      <c r="E85" s="50" t="s">
        <v>46</v>
      </c>
      <c r="F85" s="41">
        <v>30</v>
      </c>
      <c r="G85" s="41">
        <v>2.2799999999999998</v>
      </c>
      <c r="H85" s="41">
        <v>70.5</v>
      </c>
      <c r="I85" s="41">
        <v>0.24</v>
      </c>
      <c r="J85" s="41">
        <v>14.76</v>
      </c>
      <c r="K85" s="42">
        <v>480</v>
      </c>
      <c r="L85" s="41">
        <v>2.94</v>
      </c>
    </row>
    <row r="86" spans="1:12" ht="14.4" x14ac:dyDescent="0.3">
      <c r="A86" s="22"/>
      <c r="B86" s="15"/>
      <c r="C86" s="11"/>
      <c r="D86" s="7" t="s">
        <v>24</v>
      </c>
      <c r="E86" s="40" t="s">
        <v>69</v>
      </c>
      <c r="F86" s="41">
        <v>200</v>
      </c>
      <c r="G86" s="41">
        <v>1.1000000000000001</v>
      </c>
      <c r="H86" s="41">
        <v>1.1000000000000001</v>
      </c>
      <c r="I86" s="41">
        <v>26.5</v>
      </c>
      <c r="J86" s="41">
        <v>119.9</v>
      </c>
      <c r="K86" s="42"/>
      <c r="L86" s="41">
        <v>39.799999999999997</v>
      </c>
    </row>
    <row r="87" spans="1:12" ht="14.4" x14ac:dyDescent="0.3">
      <c r="A87" s="22"/>
      <c r="B87" s="15"/>
      <c r="C87" s="11"/>
      <c r="D87" s="6"/>
      <c r="E87" s="50" t="s">
        <v>68</v>
      </c>
      <c r="F87" s="41">
        <v>100</v>
      </c>
      <c r="G87" s="41">
        <v>2.4</v>
      </c>
      <c r="H87" s="41">
        <v>4.5</v>
      </c>
      <c r="I87" s="41">
        <v>13.8</v>
      </c>
      <c r="J87" s="41">
        <v>110</v>
      </c>
      <c r="K87" s="42"/>
      <c r="L87" s="41">
        <v>24.8</v>
      </c>
    </row>
    <row r="88" spans="1:12" ht="14.4" x14ac:dyDescent="0.3">
      <c r="A88" s="22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3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46.400000000000006</v>
      </c>
      <c r="H89" s="19">
        <f t="shared" ref="H89" si="43">SUM(H82:H88)</f>
        <v>125.58</v>
      </c>
      <c r="I89" s="19">
        <f t="shared" ref="I89" si="44">SUM(I82:I88)</f>
        <v>81.47</v>
      </c>
      <c r="J89" s="19">
        <f t="shared" ref="J89:L89" si="45">SUM(J82:J88)</f>
        <v>1102.79</v>
      </c>
      <c r="K89" s="24"/>
      <c r="L89" s="19">
        <f t="shared" si="45"/>
        <v>89.64</v>
      </c>
    </row>
    <row r="90" spans="1:12" ht="14.4" x14ac:dyDescent="0.3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2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2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2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2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2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2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2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2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3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4"/>
      <c r="L99" s="19">
        <f t="shared" si="49"/>
        <v>0</v>
      </c>
    </row>
    <row r="100" spans="1:12" ht="15.75" customHeight="1" x14ac:dyDescent="0.25">
      <c r="A100" s="28">
        <f>A82</f>
        <v>1</v>
      </c>
      <c r="B100" s="29">
        <f>B82</f>
        <v>5</v>
      </c>
      <c r="C100" s="54" t="s">
        <v>4</v>
      </c>
      <c r="D100" s="55"/>
      <c r="E100" s="30"/>
      <c r="F100" s="31">
        <f>F89+F99</f>
        <v>650</v>
      </c>
      <c r="G100" s="31">
        <f t="shared" ref="G100" si="50">G89+G99</f>
        <v>46.400000000000006</v>
      </c>
      <c r="H100" s="31">
        <f t="shared" ref="H100" si="51">H89+H99</f>
        <v>125.58</v>
      </c>
      <c r="I100" s="31">
        <f t="shared" ref="I100" si="52">I89+I99</f>
        <v>81.47</v>
      </c>
      <c r="J100" s="31">
        <f t="shared" ref="J100:L100" si="53">J89+J99</f>
        <v>1102.79</v>
      </c>
      <c r="K100" s="31"/>
      <c r="L100" s="31">
        <f t="shared" si="53"/>
        <v>89.64</v>
      </c>
    </row>
    <row r="101" spans="1:12" ht="14.4" x14ac:dyDescent="0.3">
      <c r="A101" s="20">
        <v>2</v>
      </c>
      <c r="B101" s="21">
        <v>1</v>
      </c>
      <c r="C101" s="53" t="s">
        <v>20</v>
      </c>
      <c r="D101" s="5" t="s">
        <v>21</v>
      </c>
      <c r="E101" s="49" t="s">
        <v>55</v>
      </c>
      <c r="F101" s="38">
        <v>200</v>
      </c>
      <c r="G101" s="38">
        <v>19.8</v>
      </c>
      <c r="H101" s="38">
        <v>18.75</v>
      </c>
      <c r="I101" s="38">
        <v>39.15</v>
      </c>
      <c r="J101" s="38">
        <v>403</v>
      </c>
      <c r="K101" s="39">
        <v>436</v>
      </c>
      <c r="L101" s="38">
        <v>23.4</v>
      </c>
    </row>
    <row r="102" spans="1:12" ht="14.4" x14ac:dyDescent="0.3">
      <c r="A102" s="22"/>
      <c r="B102" s="15"/>
      <c r="C102" s="11"/>
      <c r="D102" s="51" t="s">
        <v>53</v>
      </c>
      <c r="E102" s="50" t="s">
        <v>71</v>
      </c>
      <c r="F102" s="41">
        <v>60</v>
      </c>
      <c r="G102" s="41">
        <v>0.3</v>
      </c>
      <c r="H102" s="41">
        <v>0.1</v>
      </c>
      <c r="I102" s="41">
        <v>1.1000000000000001</v>
      </c>
      <c r="J102" s="41">
        <v>6.4</v>
      </c>
      <c r="K102" s="42"/>
      <c r="L102" s="41">
        <v>22.05</v>
      </c>
    </row>
    <row r="103" spans="1:12" ht="14.4" x14ac:dyDescent="0.3">
      <c r="A103" s="22"/>
      <c r="B103" s="15"/>
      <c r="C103" s="11"/>
      <c r="D103" s="7" t="s">
        <v>22</v>
      </c>
      <c r="E103" s="5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2"/>
      <c r="B104" s="15"/>
      <c r="C104" s="11"/>
      <c r="D104" s="7" t="s">
        <v>23</v>
      </c>
      <c r="E104" s="50" t="s">
        <v>46</v>
      </c>
      <c r="F104" s="41">
        <v>30</v>
      </c>
      <c r="G104" s="41">
        <v>2.2799999999999998</v>
      </c>
      <c r="H104" s="41">
        <v>70.5</v>
      </c>
      <c r="I104" s="41">
        <v>0.24</v>
      </c>
      <c r="J104" s="41">
        <v>14.76</v>
      </c>
      <c r="K104" s="42">
        <v>480</v>
      </c>
      <c r="L104" s="41">
        <v>2.94</v>
      </c>
    </row>
    <row r="105" spans="1:12" ht="14.4" x14ac:dyDescent="0.3">
      <c r="A105" s="22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2"/>
      <c r="B106" s="15"/>
      <c r="C106" s="11"/>
      <c r="D106" s="51" t="s">
        <v>30</v>
      </c>
      <c r="E106" s="50" t="s">
        <v>56</v>
      </c>
      <c r="F106" s="41">
        <v>200</v>
      </c>
      <c r="G106" s="41">
        <v>0.09</v>
      </c>
      <c r="H106" s="41">
        <v>0</v>
      </c>
      <c r="I106" s="41">
        <v>22.41</v>
      </c>
      <c r="J106" s="41">
        <v>88</v>
      </c>
      <c r="K106" s="42">
        <v>348</v>
      </c>
      <c r="L106" s="41">
        <v>8.1</v>
      </c>
    </row>
    <row r="107" spans="1:12" ht="14.4" x14ac:dyDescent="0.3">
      <c r="A107" s="22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3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22.470000000000002</v>
      </c>
      <c r="H108" s="19">
        <f t="shared" si="54"/>
        <v>89.35</v>
      </c>
      <c r="I108" s="19">
        <f t="shared" si="54"/>
        <v>62.900000000000006</v>
      </c>
      <c r="J108" s="19">
        <f t="shared" si="54"/>
        <v>512.16</v>
      </c>
      <c r="K108" s="24"/>
      <c r="L108" s="19">
        <f t="shared" ref="L108" si="55">SUM(L101:L107)</f>
        <v>56.49</v>
      </c>
    </row>
    <row r="109" spans="1:12" ht="14.4" x14ac:dyDescent="0.3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2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 x14ac:dyDescent="0.3">
      <c r="A111" s="22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2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2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2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2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2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2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3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4"/>
      <c r="L118" s="19">
        <f t="shared" ref="L118" si="57">SUM(L109:L117)</f>
        <v>0</v>
      </c>
    </row>
    <row r="119" spans="1:12" ht="14.4" x14ac:dyDescent="0.25">
      <c r="A119" s="28">
        <f>A101</f>
        <v>2</v>
      </c>
      <c r="B119" s="29">
        <f>B101</f>
        <v>1</v>
      </c>
      <c r="C119" s="54" t="s">
        <v>4</v>
      </c>
      <c r="D119" s="55"/>
      <c r="E119" s="30"/>
      <c r="F119" s="31">
        <f>F108+F118</f>
        <v>490</v>
      </c>
      <c r="G119" s="31">
        <f t="shared" ref="G119" si="58">G108+G118</f>
        <v>22.470000000000002</v>
      </c>
      <c r="H119" s="31">
        <f t="shared" ref="H119" si="59">H108+H118</f>
        <v>89.35</v>
      </c>
      <c r="I119" s="31">
        <f t="shared" ref="I119" si="60">I108+I118</f>
        <v>62.900000000000006</v>
      </c>
      <c r="J119" s="31">
        <f t="shared" ref="J119:L119" si="61">J108+J118</f>
        <v>512.16</v>
      </c>
      <c r="K119" s="31"/>
      <c r="L119" s="31">
        <f t="shared" si="61"/>
        <v>56.49</v>
      </c>
    </row>
    <row r="120" spans="1:12" ht="14.4" x14ac:dyDescent="0.3">
      <c r="A120" s="14">
        <v>2</v>
      </c>
      <c r="B120" s="15">
        <v>2</v>
      </c>
      <c r="C120" s="53" t="s">
        <v>20</v>
      </c>
      <c r="D120" s="5" t="s">
        <v>21</v>
      </c>
      <c r="E120" s="49" t="s">
        <v>70</v>
      </c>
      <c r="F120" s="38">
        <v>200</v>
      </c>
      <c r="G120" s="38">
        <v>8.23</v>
      </c>
      <c r="H120" s="38">
        <v>7.25</v>
      </c>
      <c r="I120" s="38">
        <v>25.54</v>
      </c>
      <c r="J120" s="38">
        <v>132</v>
      </c>
      <c r="K120" s="39">
        <v>92</v>
      </c>
      <c r="L120" s="38">
        <v>2.8</v>
      </c>
    </row>
    <row r="121" spans="1:12" ht="14.4" x14ac:dyDescent="0.3">
      <c r="A121" s="14"/>
      <c r="B121" s="15"/>
      <c r="C121" s="11"/>
      <c r="D121" s="6"/>
      <c r="E121" s="50" t="s">
        <v>57</v>
      </c>
      <c r="F121" s="41">
        <v>100</v>
      </c>
      <c r="G121" s="41">
        <v>9.16</v>
      </c>
      <c r="H121" s="41">
        <v>13.53</v>
      </c>
      <c r="I121" s="41">
        <v>69.44</v>
      </c>
      <c r="J121" s="41">
        <v>200.18</v>
      </c>
      <c r="K121" s="42">
        <v>4</v>
      </c>
      <c r="L121" s="41">
        <v>27.25</v>
      </c>
    </row>
    <row r="122" spans="1:12" ht="14.4" x14ac:dyDescent="0.3">
      <c r="A122" s="14"/>
      <c r="B122" s="15"/>
      <c r="C122" s="11"/>
      <c r="D122" s="7" t="s">
        <v>22</v>
      </c>
      <c r="E122" s="50"/>
      <c r="F122" s="41"/>
      <c r="G122" s="41"/>
      <c r="H122" s="41"/>
      <c r="I122" s="41"/>
      <c r="J122" s="41"/>
      <c r="K122" s="42"/>
      <c r="L122" s="41"/>
    </row>
    <row r="123" spans="1:12" ht="14.4" x14ac:dyDescent="0.3">
      <c r="A123" s="14"/>
      <c r="B123" s="15"/>
      <c r="C123" s="11"/>
      <c r="D123" s="7" t="s">
        <v>23</v>
      </c>
      <c r="E123" s="40" t="s">
        <v>46</v>
      </c>
      <c r="F123" s="41">
        <v>30</v>
      </c>
      <c r="G123" s="41">
        <v>2.2799999999999998</v>
      </c>
      <c r="H123" s="41">
        <v>70.5</v>
      </c>
      <c r="I123" s="41">
        <v>0.24</v>
      </c>
      <c r="J123" s="41">
        <v>14.76</v>
      </c>
      <c r="K123" s="42">
        <v>480</v>
      </c>
      <c r="L123" s="41">
        <v>2.94</v>
      </c>
    </row>
    <row r="124" spans="1:12" ht="14.4" x14ac:dyDescent="0.3">
      <c r="A124" s="14"/>
      <c r="B124" s="15"/>
      <c r="C124" s="11"/>
      <c r="D124" s="7" t="s">
        <v>24</v>
      </c>
      <c r="E124" s="50" t="s">
        <v>59</v>
      </c>
      <c r="F124" s="41">
        <v>100</v>
      </c>
      <c r="G124" s="41">
        <v>1.1000000000000001</v>
      </c>
      <c r="H124" s="41">
        <v>1.1000000000000001</v>
      </c>
      <c r="I124" s="41">
        <v>26.5</v>
      </c>
      <c r="J124" s="41">
        <v>119.9</v>
      </c>
      <c r="K124" s="42"/>
      <c r="L124" s="41">
        <v>40.5</v>
      </c>
    </row>
    <row r="125" spans="1:12" ht="14.4" x14ac:dyDescent="0.3">
      <c r="A125" s="14"/>
      <c r="B125" s="15"/>
      <c r="C125" s="11"/>
      <c r="D125" s="51" t="s">
        <v>30</v>
      </c>
      <c r="E125" s="50" t="s">
        <v>58</v>
      </c>
      <c r="F125" s="41">
        <v>200</v>
      </c>
      <c r="G125" s="41">
        <v>3.78</v>
      </c>
      <c r="H125" s="41">
        <v>3.91</v>
      </c>
      <c r="I125" s="41">
        <v>26.04</v>
      </c>
      <c r="J125" s="41">
        <v>154.15</v>
      </c>
      <c r="K125" s="42">
        <v>359</v>
      </c>
      <c r="L125" s="41">
        <v>3.2</v>
      </c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24.550000000000004</v>
      </c>
      <c r="H127" s="19">
        <f t="shared" si="62"/>
        <v>96.289999999999992</v>
      </c>
      <c r="I127" s="19">
        <f t="shared" si="62"/>
        <v>147.76</v>
      </c>
      <c r="J127" s="19">
        <f t="shared" si="62"/>
        <v>620.99</v>
      </c>
      <c r="K127" s="24"/>
      <c r="L127" s="19">
        <f t="shared" ref="L127" si="63">SUM(L120:L126)</f>
        <v>76.690000000000012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4"/>
      <c r="L137" s="19">
        <f t="shared" ref="L137" si="65">SUM(L128:L136)</f>
        <v>0</v>
      </c>
    </row>
    <row r="138" spans="1:12" ht="15" thickBot="1" x14ac:dyDescent="0.3">
      <c r="A138" s="32">
        <f>A120</f>
        <v>2</v>
      </c>
      <c r="B138" s="32">
        <f>B120</f>
        <v>2</v>
      </c>
      <c r="C138" s="54" t="s">
        <v>4</v>
      </c>
      <c r="D138" s="55"/>
      <c r="E138" s="30"/>
      <c r="F138" s="31">
        <f>F127+F137</f>
        <v>630</v>
      </c>
      <c r="G138" s="31">
        <f t="shared" ref="G138" si="66">G127+G137</f>
        <v>24.550000000000004</v>
      </c>
      <c r="H138" s="31">
        <f t="shared" ref="H138" si="67">H127+H137</f>
        <v>96.289999999999992</v>
      </c>
      <c r="I138" s="31">
        <f t="shared" ref="I138" si="68">I127+I137</f>
        <v>147.76</v>
      </c>
      <c r="J138" s="31">
        <f t="shared" ref="J138:L138" si="69">J127+J137</f>
        <v>620.99</v>
      </c>
      <c r="K138" s="31"/>
      <c r="L138" s="31">
        <f t="shared" si="69"/>
        <v>76.690000000000012</v>
      </c>
    </row>
    <row r="139" spans="1:12" ht="14.4" x14ac:dyDescent="0.3">
      <c r="A139" s="20">
        <v>2</v>
      </c>
      <c r="B139" s="21">
        <v>3</v>
      </c>
      <c r="C139" s="53" t="s">
        <v>20</v>
      </c>
      <c r="D139" s="5" t="s">
        <v>21</v>
      </c>
      <c r="E139" s="49" t="s">
        <v>43</v>
      </c>
      <c r="F139" s="38">
        <v>200</v>
      </c>
      <c r="G139" s="38">
        <v>2.34</v>
      </c>
      <c r="H139" s="38">
        <v>16.71</v>
      </c>
      <c r="I139" s="38">
        <v>3.79</v>
      </c>
      <c r="J139" s="38">
        <v>348.04</v>
      </c>
      <c r="K139" s="39">
        <v>312</v>
      </c>
      <c r="L139" s="38">
        <v>2.95</v>
      </c>
    </row>
    <row r="140" spans="1:12" ht="14.4" x14ac:dyDescent="0.3">
      <c r="A140" s="22"/>
      <c r="B140" s="15"/>
      <c r="C140" s="11"/>
      <c r="D140" s="6"/>
      <c r="E140" s="50" t="s">
        <v>60</v>
      </c>
      <c r="F140" s="41">
        <v>120</v>
      </c>
      <c r="G140" s="41">
        <v>10.48</v>
      </c>
      <c r="H140" s="41">
        <v>12.75</v>
      </c>
      <c r="I140" s="41">
        <v>6.18</v>
      </c>
      <c r="J140" s="41">
        <v>257.43</v>
      </c>
      <c r="K140" s="42">
        <v>364</v>
      </c>
      <c r="L140" s="41">
        <v>24.9</v>
      </c>
    </row>
    <row r="141" spans="1:12" ht="14.4" x14ac:dyDescent="0.3">
      <c r="A141" s="22"/>
      <c r="B141" s="15"/>
      <c r="C141" s="11"/>
      <c r="D141" s="7" t="s">
        <v>22</v>
      </c>
      <c r="E141" s="50"/>
      <c r="F141" s="41"/>
      <c r="G141" s="41"/>
      <c r="H141" s="41"/>
      <c r="I141" s="41"/>
      <c r="J141" s="41"/>
      <c r="K141" s="42"/>
      <c r="L141" s="41"/>
    </row>
    <row r="142" spans="1:12" ht="15.75" customHeight="1" x14ac:dyDescent="0.3">
      <c r="A142" s="22"/>
      <c r="B142" s="15"/>
      <c r="C142" s="11"/>
      <c r="D142" s="7" t="s">
        <v>23</v>
      </c>
      <c r="E142" s="40" t="s">
        <v>46</v>
      </c>
      <c r="F142" s="41">
        <v>30</v>
      </c>
      <c r="G142" s="41">
        <v>2.2799999999999998</v>
      </c>
      <c r="H142" s="41">
        <v>70.5</v>
      </c>
      <c r="I142" s="41">
        <v>0.24</v>
      </c>
      <c r="J142" s="41">
        <v>14.76</v>
      </c>
      <c r="K142" s="42">
        <v>480</v>
      </c>
      <c r="L142" s="41">
        <v>2.94</v>
      </c>
    </row>
    <row r="143" spans="1:12" ht="14.4" x14ac:dyDescent="0.3">
      <c r="A143" s="22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2"/>
      <c r="B144" s="15"/>
      <c r="C144" s="11"/>
      <c r="D144" s="51" t="s">
        <v>30</v>
      </c>
      <c r="E144" s="50" t="s">
        <v>52</v>
      </c>
      <c r="F144" s="41">
        <v>200</v>
      </c>
      <c r="G144" s="41">
        <v>0.24</v>
      </c>
      <c r="H144" s="41">
        <v>0</v>
      </c>
      <c r="I144" s="41">
        <v>12.84</v>
      </c>
      <c r="J144" s="41">
        <v>49.18</v>
      </c>
      <c r="K144" s="42">
        <v>349</v>
      </c>
      <c r="L144" s="41">
        <v>2.1</v>
      </c>
    </row>
    <row r="145" spans="1:12" ht="14.4" x14ac:dyDescent="0.3">
      <c r="A145" s="22"/>
      <c r="B145" s="15"/>
      <c r="C145" s="11"/>
      <c r="D145" s="6"/>
      <c r="E145" s="50" t="s">
        <v>68</v>
      </c>
      <c r="F145" s="41">
        <v>290</v>
      </c>
      <c r="G145" s="41">
        <v>2.4</v>
      </c>
      <c r="H145" s="41">
        <v>4.5</v>
      </c>
      <c r="I145" s="41">
        <v>13.8</v>
      </c>
      <c r="J145" s="41">
        <v>110</v>
      </c>
      <c r="K145" s="42"/>
      <c r="L145" s="41">
        <v>52.02</v>
      </c>
    </row>
    <row r="146" spans="1:12" ht="14.4" x14ac:dyDescent="0.3">
      <c r="A146" s="23"/>
      <c r="B146" s="17"/>
      <c r="C146" s="8"/>
      <c r="D146" s="18" t="s">
        <v>33</v>
      </c>
      <c r="E146" s="9"/>
      <c r="F146" s="19">
        <f>SUM(F139:F145)</f>
        <v>840</v>
      </c>
      <c r="G146" s="19">
        <f t="shared" ref="G146:J146" si="70">SUM(G139:G145)</f>
        <v>17.739999999999998</v>
      </c>
      <c r="H146" s="19">
        <f t="shared" si="70"/>
        <v>104.46000000000001</v>
      </c>
      <c r="I146" s="19">
        <f t="shared" si="70"/>
        <v>36.849999999999994</v>
      </c>
      <c r="J146" s="19">
        <f t="shared" si="70"/>
        <v>779.41</v>
      </c>
      <c r="K146" s="24"/>
      <c r="L146" s="19">
        <f t="shared" ref="L146" si="71">SUM(L139:L145)</f>
        <v>84.91</v>
      </c>
    </row>
    <row r="147" spans="1:12" ht="14.4" x14ac:dyDescent="0.3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 x14ac:dyDescent="0.3">
      <c r="A148" s="22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2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2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2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2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2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2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2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3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4"/>
      <c r="L156" s="19">
        <f t="shared" ref="L156" si="73">SUM(L147:L155)</f>
        <v>0</v>
      </c>
    </row>
    <row r="157" spans="1:12" ht="15" thickBot="1" x14ac:dyDescent="0.3">
      <c r="A157" s="28">
        <f>A139</f>
        <v>2</v>
      </c>
      <c r="B157" s="29">
        <f>B139</f>
        <v>3</v>
      </c>
      <c r="C157" s="54" t="s">
        <v>4</v>
      </c>
      <c r="D157" s="55"/>
      <c r="E157" s="30"/>
      <c r="F157" s="31">
        <f>F146+F156</f>
        <v>840</v>
      </c>
      <c r="G157" s="31">
        <f t="shared" ref="G157" si="74">G146+G156</f>
        <v>17.739999999999998</v>
      </c>
      <c r="H157" s="31">
        <f t="shared" ref="H157" si="75">H146+H156</f>
        <v>104.46000000000001</v>
      </c>
      <c r="I157" s="31">
        <f t="shared" ref="I157" si="76">I146+I156</f>
        <v>36.849999999999994</v>
      </c>
      <c r="J157" s="31">
        <f t="shared" ref="J157:L157" si="77">J146+J156</f>
        <v>779.41</v>
      </c>
      <c r="K157" s="31"/>
      <c r="L157" s="31">
        <f t="shared" si="77"/>
        <v>84.91</v>
      </c>
    </row>
    <row r="158" spans="1:12" ht="14.4" x14ac:dyDescent="0.3">
      <c r="A158" s="20">
        <v>2</v>
      </c>
      <c r="B158" s="21">
        <v>4</v>
      </c>
      <c r="C158" s="53" t="s">
        <v>20</v>
      </c>
      <c r="D158" s="5" t="s">
        <v>21</v>
      </c>
      <c r="E158" s="49" t="s">
        <v>61</v>
      </c>
      <c r="F158" s="38">
        <v>200</v>
      </c>
      <c r="G158" s="38">
        <v>5.82</v>
      </c>
      <c r="H158" s="38">
        <v>9.74</v>
      </c>
      <c r="I158" s="38">
        <v>50</v>
      </c>
      <c r="J158" s="38">
        <v>298.47000000000003</v>
      </c>
      <c r="K158" s="39">
        <v>304</v>
      </c>
      <c r="L158" s="38">
        <v>6.9</v>
      </c>
    </row>
    <row r="159" spans="1:12" ht="14.4" x14ac:dyDescent="0.3">
      <c r="A159" s="22"/>
      <c r="B159" s="15"/>
      <c r="C159" s="11"/>
      <c r="D159" s="6"/>
      <c r="E159" s="50" t="s">
        <v>62</v>
      </c>
      <c r="F159" s="41">
        <v>100</v>
      </c>
      <c r="G159" s="41">
        <v>14.83</v>
      </c>
      <c r="H159" s="41">
        <v>12.6</v>
      </c>
      <c r="I159" s="41">
        <v>3.65</v>
      </c>
      <c r="J159" s="41">
        <v>190</v>
      </c>
      <c r="K159" s="42">
        <v>229</v>
      </c>
      <c r="L159" s="41">
        <v>40.4</v>
      </c>
    </row>
    <row r="160" spans="1:12" ht="14.4" x14ac:dyDescent="0.3">
      <c r="A160" s="22"/>
      <c r="B160" s="15"/>
      <c r="C160" s="11"/>
      <c r="D160" s="7" t="s">
        <v>22</v>
      </c>
      <c r="E160" s="40"/>
      <c r="F160" s="41"/>
      <c r="G160" s="41"/>
      <c r="H160" s="41"/>
      <c r="I160" s="41"/>
      <c r="J160" s="41"/>
      <c r="K160" s="42"/>
      <c r="L160" s="41"/>
    </row>
    <row r="161" spans="1:12" ht="14.4" x14ac:dyDescent="0.3">
      <c r="A161" s="22"/>
      <c r="B161" s="15"/>
      <c r="C161" s="11"/>
      <c r="D161" s="7" t="s">
        <v>23</v>
      </c>
      <c r="E161" s="40" t="s">
        <v>46</v>
      </c>
      <c r="F161" s="41">
        <v>30</v>
      </c>
      <c r="G161" s="41">
        <v>2.2799999999999998</v>
      </c>
      <c r="H161" s="41">
        <v>70.5</v>
      </c>
      <c r="I161" s="41">
        <v>0.24</v>
      </c>
      <c r="J161" s="41">
        <v>14.76</v>
      </c>
      <c r="K161" s="42">
        <v>480</v>
      </c>
      <c r="L161" s="41">
        <v>2.94</v>
      </c>
    </row>
    <row r="162" spans="1:12" ht="14.4" x14ac:dyDescent="0.3">
      <c r="A162" s="22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2"/>
      <c r="B163" s="15"/>
      <c r="C163" s="11"/>
      <c r="D163" s="51" t="s">
        <v>29</v>
      </c>
      <c r="E163" s="50" t="s">
        <v>63</v>
      </c>
      <c r="F163" s="41">
        <v>100</v>
      </c>
      <c r="G163" s="41">
        <v>1.8</v>
      </c>
      <c r="H163" s="41">
        <v>0</v>
      </c>
      <c r="I163" s="41">
        <v>3.6</v>
      </c>
      <c r="J163" s="41">
        <v>21</v>
      </c>
      <c r="K163" s="42">
        <v>101</v>
      </c>
      <c r="L163" s="41">
        <v>28.2</v>
      </c>
    </row>
    <row r="164" spans="1:12" ht="14.4" x14ac:dyDescent="0.3">
      <c r="A164" s="22"/>
      <c r="B164" s="15"/>
      <c r="C164" s="11"/>
      <c r="D164" s="51" t="s">
        <v>30</v>
      </c>
      <c r="E164" s="50" t="s">
        <v>64</v>
      </c>
      <c r="F164" s="41">
        <v>200</v>
      </c>
      <c r="G164" s="41">
        <v>0.2</v>
      </c>
      <c r="H164" s="41">
        <v>0</v>
      </c>
      <c r="I164" s="41">
        <v>15.31</v>
      </c>
      <c r="J164" s="41">
        <v>142</v>
      </c>
      <c r="K164" s="42"/>
      <c r="L164" s="41">
        <v>25.2</v>
      </c>
    </row>
    <row r="165" spans="1:12" ht="14.4" x14ac:dyDescent="0.3">
      <c r="A165" s="23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24.93</v>
      </c>
      <c r="H165" s="19">
        <f t="shared" si="78"/>
        <v>92.84</v>
      </c>
      <c r="I165" s="19">
        <f t="shared" si="78"/>
        <v>72.8</v>
      </c>
      <c r="J165" s="19">
        <f t="shared" si="78"/>
        <v>666.23</v>
      </c>
      <c r="K165" s="24"/>
      <c r="L165" s="19">
        <f t="shared" ref="L165" si="79">SUM(L158:L164)</f>
        <v>103.64</v>
      </c>
    </row>
    <row r="166" spans="1:12" ht="14.4" x14ac:dyDescent="0.3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2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2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2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2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2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2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2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2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3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4"/>
      <c r="L175" s="19">
        <f t="shared" ref="L175" si="81">SUM(L166:L174)</f>
        <v>0</v>
      </c>
    </row>
    <row r="176" spans="1:12" ht="14.4" x14ac:dyDescent="0.25">
      <c r="A176" s="28">
        <f>A158</f>
        <v>2</v>
      </c>
      <c r="B176" s="29">
        <f>B158</f>
        <v>4</v>
      </c>
      <c r="C176" s="54" t="s">
        <v>4</v>
      </c>
      <c r="D176" s="55"/>
      <c r="E176" s="30"/>
      <c r="F176" s="31">
        <f>F165+F175</f>
        <v>630</v>
      </c>
      <c r="G176" s="31">
        <f t="shared" ref="G176" si="82">G165+G175</f>
        <v>24.93</v>
      </c>
      <c r="H176" s="31">
        <f t="shared" ref="H176" si="83">H165+H175</f>
        <v>92.84</v>
      </c>
      <c r="I176" s="31">
        <f t="shared" ref="I176" si="84">I165+I175</f>
        <v>72.8</v>
      </c>
      <c r="J176" s="31">
        <f t="shared" ref="J176:L176" si="85">J165+J175</f>
        <v>666.23</v>
      </c>
      <c r="K176" s="31"/>
      <c r="L176" s="31">
        <f t="shared" si="85"/>
        <v>103.64</v>
      </c>
    </row>
    <row r="177" spans="1:12" ht="14.4" x14ac:dyDescent="0.3">
      <c r="A177" s="20">
        <v>2</v>
      </c>
      <c r="B177" s="21">
        <v>5</v>
      </c>
      <c r="C177" s="53" t="s">
        <v>20</v>
      </c>
      <c r="D177" s="5" t="s">
        <v>21</v>
      </c>
      <c r="E177" s="49" t="s">
        <v>65</v>
      </c>
      <c r="F177" s="38">
        <v>120</v>
      </c>
      <c r="G177" s="38">
        <v>12.55</v>
      </c>
      <c r="H177" s="38">
        <v>12.99</v>
      </c>
      <c r="I177" s="38">
        <v>4.01</v>
      </c>
      <c r="J177" s="38">
        <v>182.25</v>
      </c>
      <c r="K177" s="39">
        <v>15</v>
      </c>
      <c r="L177" s="38">
        <v>32.1</v>
      </c>
    </row>
    <row r="178" spans="1:12" ht="14.4" x14ac:dyDescent="0.3">
      <c r="A178" s="22"/>
      <c r="B178" s="15"/>
      <c r="C178" s="11"/>
      <c r="D178" s="6"/>
      <c r="E178" s="50" t="s">
        <v>66</v>
      </c>
      <c r="F178" s="41">
        <v>200</v>
      </c>
      <c r="G178" s="41">
        <v>8.73</v>
      </c>
      <c r="H178" s="41">
        <v>5.43</v>
      </c>
      <c r="I178" s="41">
        <v>45</v>
      </c>
      <c r="J178" s="41">
        <v>263.81</v>
      </c>
      <c r="K178" s="42">
        <v>92</v>
      </c>
      <c r="L178" s="41">
        <v>3.05</v>
      </c>
    </row>
    <row r="179" spans="1:12" ht="14.4" x14ac:dyDescent="0.3">
      <c r="A179" s="22"/>
      <c r="B179" s="15"/>
      <c r="C179" s="11"/>
      <c r="D179" s="7" t="s">
        <v>22</v>
      </c>
      <c r="E179" s="50" t="s">
        <v>67</v>
      </c>
      <c r="F179" s="41">
        <v>200</v>
      </c>
      <c r="G179" s="41">
        <v>3.78</v>
      </c>
      <c r="H179" s="41">
        <v>3.91</v>
      </c>
      <c r="I179" s="41">
        <v>26.04</v>
      </c>
      <c r="J179" s="41">
        <v>154.15</v>
      </c>
      <c r="K179" s="42">
        <v>382</v>
      </c>
      <c r="L179" s="41">
        <v>3.3</v>
      </c>
    </row>
    <row r="180" spans="1:12" ht="14.4" x14ac:dyDescent="0.3">
      <c r="A180" s="22"/>
      <c r="B180" s="15"/>
      <c r="C180" s="11"/>
      <c r="D180" s="7" t="s">
        <v>23</v>
      </c>
      <c r="E180" s="40" t="s">
        <v>46</v>
      </c>
      <c r="F180" s="41">
        <v>30</v>
      </c>
      <c r="G180" s="41">
        <v>2.2799999999999998</v>
      </c>
      <c r="H180" s="41">
        <v>70.5</v>
      </c>
      <c r="I180" s="41">
        <v>0.24</v>
      </c>
      <c r="J180" s="41">
        <v>14.76</v>
      </c>
      <c r="K180" s="42">
        <v>480</v>
      </c>
      <c r="L180" s="41">
        <v>2.94</v>
      </c>
    </row>
    <row r="181" spans="1:12" ht="14.4" x14ac:dyDescent="0.3">
      <c r="A181" s="22"/>
      <c r="B181" s="15"/>
      <c r="C181" s="11"/>
      <c r="D181" s="7" t="s">
        <v>24</v>
      </c>
      <c r="E181" s="50"/>
      <c r="F181" s="41"/>
      <c r="G181" s="41"/>
      <c r="H181" s="41"/>
      <c r="I181" s="41"/>
      <c r="J181" s="41"/>
      <c r="K181" s="42"/>
      <c r="L181" s="41"/>
    </row>
    <row r="182" spans="1:12" ht="14.4" x14ac:dyDescent="0.3">
      <c r="A182" s="22"/>
      <c r="B182" s="15"/>
      <c r="C182" s="11"/>
      <c r="D182" s="51"/>
      <c r="E182" s="50" t="s">
        <v>68</v>
      </c>
      <c r="F182" s="41">
        <v>100</v>
      </c>
      <c r="G182" s="41">
        <v>2.4</v>
      </c>
      <c r="H182" s="41">
        <v>4.5</v>
      </c>
      <c r="I182" s="41">
        <v>13.8</v>
      </c>
      <c r="J182" s="41">
        <v>110</v>
      </c>
      <c r="K182" s="42"/>
      <c r="L182" s="41">
        <v>24.8</v>
      </c>
    </row>
    <row r="183" spans="1:12" ht="14.4" x14ac:dyDescent="0.3">
      <c r="A183" s="22"/>
      <c r="B183" s="15"/>
      <c r="C183" s="11"/>
      <c r="D183" s="6"/>
      <c r="K183" s="42"/>
      <c r="L183" s="41"/>
    </row>
    <row r="184" spans="1:12" ht="15.75" customHeight="1" x14ac:dyDescent="0.3">
      <c r="A184" s="23"/>
      <c r="B184" s="17"/>
      <c r="C184" s="8"/>
      <c r="D184" s="18" t="s">
        <v>33</v>
      </c>
      <c r="E184" s="9"/>
      <c r="F184" s="19">
        <f>SUM(F177:F182)</f>
        <v>650</v>
      </c>
      <c r="G184" s="19">
        <f>SUM(G177:G182)</f>
        <v>29.740000000000002</v>
      </c>
      <c r="H184" s="19">
        <f>SUM(H177:H182)</f>
        <v>97.33</v>
      </c>
      <c r="I184" s="19">
        <f>SUM(I177:I182)</f>
        <v>89.089999999999989</v>
      </c>
      <c r="J184" s="19">
        <f>SUM(J177:J182)</f>
        <v>724.97</v>
      </c>
      <c r="K184" s="24"/>
      <c r="L184" s="19">
        <f t="shared" ref="L184" si="86">SUM(L177:L183)</f>
        <v>66.19</v>
      </c>
    </row>
    <row r="185" spans="1:12" ht="14.4" x14ac:dyDescent="0.3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2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2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2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2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2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2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2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2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3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4"/>
      <c r="L194" s="19">
        <f t="shared" ref="L194" si="88">SUM(L185:L193)</f>
        <v>0</v>
      </c>
    </row>
    <row r="195" spans="1:12" ht="14.4" x14ac:dyDescent="0.25">
      <c r="A195" s="28">
        <f>A177</f>
        <v>2</v>
      </c>
      <c r="B195" s="29">
        <f>B177</f>
        <v>5</v>
      </c>
      <c r="C195" s="54" t="s">
        <v>4</v>
      </c>
      <c r="D195" s="55"/>
      <c r="E195" s="30"/>
      <c r="F195" s="31">
        <f>F184+F194</f>
        <v>650</v>
      </c>
      <c r="G195" s="31">
        <f t="shared" ref="G195" si="89">G184+G194</f>
        <v>29.740000000000002</v>
      </c>
      <c r="H195" s="31">
        <f t="shared" ref="H195" si="90">H184+H194</f>
        <v>97.33</v>
      </c>
      <c r="I195" s="31">
        <f t="shared" ref="I195" si="91">I184+I194</f>
        <v>89.089999999999989</v>
      </c>
      <c r="J195" s="31">
        <f t="shared" ref="J195:L195" si="92">J184+J194</f>
        <v>724.97</v>
      </c>
      <c r="K195" s="31"/>
      <c r="L195" s="31">
        <f t="shared" si="92"/>
        <v>66.19</v>
      </c>
    </row>
    <row r="196" spans="1:12" x14ac:dyDescent="0.25">
      <c r="A196" s="26"/>
      <c r="B196" s="27"/>
      <c r="C196" s="56" t="s">
        <v>5</v>
      </c>
      <c r="D196" s="56"/>
      <c r="E196" s="56"/>
      <c r="F196" s="33">
        <f>(F24+F43+F62+F81+F100+F119+F138+F157+F176+F195)/(IF(F24=0,0,1)+IF(F43=0,0,1)+IF(F62=0,0,1)+IF(F81=0,0,1)+IF(F100=0,0,1)+IF(F119=0,0,1)+IF(F138=0,0,1)+IF(F157=0,0,1)+IF(F176=0,0,1)+IF(F195=0,0,1))</f>
        <v>634</v>
      </c>
      <c r="G196" s="33">
        <f t="shared" ref="G196:J196" si="93">(G24+G43+G62+G81+G100+G119+G138+G157+G176+G195)/(IF(G24=0,0,1)+IF(G43=0,0,1)+IF(G62=0,0,1)+IF(G81=0,0,1)+IF(G100=0,0,1)+IF(G119=0,0,1)+IF(G138=0,0,1)+IF(G157=0,0,1)+IF(G176=0,0,1)+IF(G195=0,0,1))</f>
        <v>24.649000000000004</v>
      </c>
      <c r="H196" s="33">
        <f t="shared" si="93"/>
        <v>105.85900000000001</v>
      </c>
      <c r="I196" s="33">
        <f t="shared" si="93"/>
        <v>77.436000000000007</v>
      </c>
      <c r="J196" s="33">
        <f t="shared" si="93"/>
        <v>763.03899999999987</v>
      </c>
      <c r="K196" s="33"/>
      <c r="L196" s="33">
        <f t="shared" ref="L196" si="94">(L24+L43+L62+L81+L100+L119+L138+L157+L176+L195)/(IF(L24=0,0,1)+IF(L43=0,0,1)+IF(L62=0,0,1)+IF(L81=0,0,1)+IF(L100=0,0,1)+IF(L119=0,0,1)+IF(L138=0,0,1)+IF(L157=0,0,1)+IF(L176=0,0,1)+IF(L195=0,0,1))</f>
        <v>80.195000000000007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kab12</cp:lastModifiedBy>
  <dcterms:created xsi:type="dcterms:W3CDTF">2022-05-16T14:23:56Z</dcterms:created>
  <dcterms:modified xsi:type="dcterms:W3CDTF">2023-10-23T05:35:55Z</dcterms:modified>
</cp:coreProperties>
</file>